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4505" yWindow="65521" windowWidth="14340" windowHeight="11760" tabRatio="607" activeTab="0"/>
  </bookViews>
  <sheets>
    <sheet name="6 показатели " sheetId="1" r:id="rId1"/>
    <sheet name="7 средства по кодам" sheetId="2" r:id="rId2"/>
    <sheet name="8 средства бюджет" sheetId="3" r:id="rId3"/>
    <sheet name="9 КАИП" sheetId="4" r:id="rId4"/>
  </sheets>
  <definedNames>
    <definedName name="_xlnm.Print_Titles" localSheetId="0">'6 показатели '!$6:$8</definedName>
    <definedName name="_xlnm.Print_Titles" localSheetId="1">'7 средства по кодам'!$6:$9</definedName>
    <definedName name="_xlnm.Print_Titles" localSheetId="2">'8 средства бюджет'!$7:$9</definedName>
    <definedName name="_xlnm.Print_Area" localSheetId="0">'6 показатели '!$A$1:$O$30</definedName>
    <definedName name="_xlnm.Print_Area" localSheetId="1">'7 средства по кодам'!$A$1:$S$39</definedName>
    <definedName name="_xlnm.Print_Area" localSheetId="2">'8 средства бюджет'!$A$1:$L$163</definedName>
    <definedName name="_xlnm.Print_Area" localSheetId="3">'9 КАИП'!$A$1:$R$6</definedName>
  </definedNames>
  <calcPr fullCalcOnLoad="1"/>
</workbook>
</file>

<file path=xl/sharedStrings.xml><?xml version="1.0" encoding="utf-8"?>
<sst xmlns="http://schemas.openxmlformats.org/spreadsheetml/2006/main" count="414" uniqueCount="157">
  <si>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</si>
  <si>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</si>
  <si>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</si>
  <si>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</si>
  <si>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</si>
  <si>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федеральный бюджет</t>
  </si>
  <si>
    <t>Ед. измере-ния</t>
  </si>
  <si>
    <t>Весовой критерий</t>
  </si>
  <si>
    <t>Отчетный период (два предшествующих года)</t>
  </si>
  <si>
    <t>Статус</t>
  </si>
  <si>
    <t>юридические лица</t>
  </si>
  <si>
    <t xml:space="preserve">всего расходные обязательства </t>
  </si>
  <si>
    <t>Приложение № 8</t>
  </si>
  <si>
    <t>Приложение № 9</t>
  </si>
  <si>
    <t>Примечание</t>
  </si>
  <si>
    <t xml:space="preserve">Примечание </t>
  </si>
  <si>
    <t>Источники финансирования</t>
  </si>
  <si>
    <t>Наименование  программы, подпрограммы</t>
  </si>
  <si>
    <t>в том числе по ГРБС:</t>
  </si>
  <si>
    <t>к Порядку принятия решений о разработке,  формировании и реализации муниципальных программ ЗАТО Железногорск</t>
  </si>
  <si>
    <t>Муниципальная программа</t>
  </si>
  <si>
    <t>Наименование муниципальной программы, подпрограммы муниципальной программы</t>
  </si>
  <si>
    <t>местный бюджет</t>
  </si>
  <si>
    <t>к Порядку принятия решений о разработке, формировании и реализации муниципальных программ ЗАТО Железногорск</t>
  </si>
  <si>
    <t>Приложение № 7</t>
  </si>
  <si>
    <t>Статус (муниципальная программа, подпрограмма)</t>
  </si>
  <si>
    <t>Примечание (оценка рисков невыполнения показателей по программе, причины невыполнения, выбор действий по преодолению)</t>
  </si>
  <si>
    <t>Приложение № 6</t>
  </si>
  <si>
    <t>Расшифровка финансирования по объектам капитального строительства муниципальной собственности ЗАТО Железногорск</t>
  </si>
  <si>
    <t>1.</t>
  </si>
  <si>
    <t>1.1.</t>
  </si>
  <si>
    <t>1.1.1.</t>
  </si>
  <si>
    <t>ед.</t>
  </si>
  <si>
    <t>х</t>
  </si>
  <si>
    <t>%</t>
  </si>
  <si>
    <t>мероприятие 1 подпрограммы 1</t>
  </si>
  <si>
    <t>Создание условий для трудовой занятости несовершеннолетних граждан ЗАТО Железногорск,  организация работы муниципальных трудовых отрядов и профориентации молодежи</t>
  </si>
  <si>
    <t>0707</t>
  </si>
  <si>
    <t>Администрация ЗАТО г.Железногорск</t>
  </si>
  <si>
    <t>009</t>
  </si>
  <si>
    <t>мероприятие 2 подпрограммы 1</t>
  </si>
  <si>
    <t>Предоставление грантов в форме субсидий некоммерческим организациям, не являющимся казенными учреждениями , бюджетным и автономным учреждениям, включая учреждения, в отношении которых Администрация ЗАТО г.Железногорск не осуществляет функции и полномочия учредителя, на реализацию социально значимых проектов</t>
  </si>
  <si>
    <t>мероприятие 3 подпрограммы 1</t>
  </si>
  <si>
    <t>Присуждение и организация выплаты Городской молодежной премии за достижения в области социально-экономического развития ЗАТО Железногорск</t>
  </si>
  <si>
    <t>мероприятие 4 подпрограммы 1</t>
  </si>
  <si>
    <t>Организация и проведение массовых молодежных мероприятий, обеспечение участия молодежи ЗАТО Железногорск в краевых проектах, конкурсных мероприятиях</t>
  </si>
  <si>
    <t>Предоставление грантов в форме субсидий физическим лицам в возрасте от 14 до 30 лет на реализацию молодежных социальных проектов на конкурсной основе</t>
  </si>
  <si>
    <t>Организация деятельности молодежного медиа-центра</t>
  </si>
  <si>
    <t>244</t>
  </si>
  <si>
    <t>Организация  деятельности молодежного клуба робототехники</t>
  </si>
  <si>
    <t>мероприятие 8 подпрограммы 1</t>
  </si>
  <si>
    <t>Организация и осуществление мероприятий по работе с молодежью</t>
  </si>
  <si>
    <t>Софинансирование субсидии на поддержку деятельности муниципальных  молодежных центров</t>
  </si>
  <si>
    <t>Поддержка деятельности муниципальных молодежных центров</t>
  </si>
  <si>
    <t>мероприятие 1 подпрограммы 2</t>
  </si>
  <si>
    <t>Поддержка деятельности молодежных патриотических объединений, содействие в реализации социальных проектов патриотической направленности и проведении патриотических акций в дни официальных государственных, краевых, городских праздников</t>
  </si>
  <si>
    <t>мероприятие 2 подпрограммы 2</t>
  </si>
  <si>
    <t>Софинансирование расходов на развитие системы патриотического воспитания в рамках деятельности муниципальных молодежных центров</t>
  </si>
  <si>
    <t>мероприятие 3 подпрограммы 2</t>
  </si>
  <si>
    <t>Поддержка деятельности молодежных добровольческих отрядов, содействие в реализации социальных проектов и акций добровольческой направленности</t>
  </si>
  <si>
    <t>мероприятие 1 подпрограммы 3</t>
  </si>
  <si>
    <t>Расходы на предоставление социальных выплат молодым семьям на приобретение (строительство) жилья</t>
  </si>
  <si>
    <t>мероприятие 2 подпрограммы 3</t>
  </si>
  <si>
    <t>Предоставление социальных выплат молодым семьям  на приобретение (строительство)  жилья</t>
  </si>
  <si>
    <t>мероприятие 3 подпрограммы 3</t>
  </si>
  <si>
    <t xml:space="preserve">Социальные выплаты молодым семьям на приобретение (строительство) жилья </t>
  </si>
  <si>
    <t>Всего</t>
  </si>
  <si>
    <t>в том числе</t>
  </si>
  <si>
    <t>краевой бюджет</t>
  </si>
  <si>
    <t>внебюджетные источники</t>
  </si>
  <si>
    <t>мероприятие 5 подпрограммы 1</t>
  </si>
  <si>
    <t>мероприятие 6 подпрограммы 1</t>
  </si>
  <si>
    <t>мероприятие 7 подпрограммы 1</t>
  </si>
  <si>
    <t>мероприятие 9 подпрограммы 1</t>
  </si>
  <si>
    <t>мероприятие 10 подпрограммы 1</t>
  </si>
  <si>
    <t>мероприятие 4 подпрограммы 2</t>
  </si>
  <si>
    <t>1027454</t>
  </si>
  <si>
    <t>рублей</t>
  </si>
  <si>
    <t>Расходы на развитие системы патриотического воспитания в рамках деятельности муниципальных молодежных центров</t>
  </si>
  <si>
    <t>УСЗН Администрации ЗАТО г.Железногорск</t>
  </si>
  <si>
    <t>не менее 75</t>
  </si>
  <si>
    <t>не  менее 75</t>
  </si>
  <si>
    <t>план на год</t>
  </si>
  <si>
    <t xml:space="preserve">Информация о целевых показателях и показателях результативности муниципальной программы "Обеспечение доступным и комфортным жильем граждан ЗАТО Железногорск" </t>
  </si>
  <si>
    <t xml:space="preserve">Цель: создание условий для обеспечения доступности и комфортности жилья на территории ЗАТО Железногорск   </t>
  </si>
  <si>
    <t>не менее 2</t>
  </si>
  <si>
    <t>не менее 20</t>
  </si>
  <si>
    <t>1.3.</t>
  </si>
  <si>
    <t>1.3.1.</t>
  </si>
  <si>
    <t>Информация об использовании бюджетных ассигнований местного бюджета и иных средств на реализацию отдельных мероприятий муниципальной программы "Обеспечение доступным и комфортным жильем граждан ЗАТО Железногорск" и подпрограмм с указанием плановых и фактических значений (с расшифровкой по главным распорядителям средств местного бюджета, подпрограммам, отдельным мероприятиям муниципальной программы, а также по годам реализации муниципальной программы)</t>
  </si>
  <si>
    <t xml:space="preserve">"Обеспечение доступным и комфотрным жильем граждан ЗАТО Железногорск " </t>
  </si>
  <si>
    <t>Наименовние главного распорядителя</t>
  </si>
  <si>
    <t>КЦСР</t>
  </si>
  <si>
    <t>КВСР</t>
  </si>
  <si>
    <t>КФСР</t>
  </si>
  <si>
    <t>КВР</t>
  </si>
  <si>
    <t>Мероприятие 4</t>
  </si>
  <si>
    <t>Информация об использовании бюджетных ассигнований местного бюджета и иных средств на реализацию муниципальной программы "Обеспечение доступным и комфортным жильем граждан ЗАТО Железногорск" с указанием плановых и фактических значений</t>
  </si>
  <si>
    <t xml:space="preserve">"Обеспечение доступным и комфортным жильем граждан ЗАТО Железногорск" </t>
  </si>
  <si>
    <t>Обследование многоквартирных домов для признания непригодными для проживания</t>
  </si>
  <si>
    <t>Мероприятие 2</t>
  </si>
  <si>
    <t>Оценка рыночной стоимости жилых помещений</t>
  </si>
  <si>
    <t>Мероприятие 3</t>
  </si>
  <si>
    <t>Мероприятие 1</t>
  </si>
  <si>
    <t xml:space="preserve">Обследование многоквартирных домов для признания непригодных для проживания  </t>
  </si>
  <si>
    <t xml:space="preserve">Оценка рыночной стоимости жилых помещений </t>
  </si>
  <si>
    <t>17000L4970</t>
  </si>
  <si>
    <t>количество жилых помещений, подлежащих оценке рыночной стоимости</t>
  </si>
  <si>
    <t>1.4.</t>
  </si>
  <si>
    <t>1.4.1.</t>
  </si>
  <si>
    <t>не менее 6</t>
  </si>
  <si>
    <t>Мероприятие 5</t>
  </si>
  <si>
    <t>Подготовка и внесение изменений в документацию по проектам планировки и проектам межевания территорий ЗАТО Железногорск</t>
  </si>
  <si>
    <t>Х</t>
  </si>
  <si>
    <t>0113</t>
  </si>
  <si>
    <t>1003</t>
  </si>
  <si>
    <t>0501</t>
  </si>
  <si>
    <t>доля молодых семей, получивших свидетельства о выделении социальных выплат на приобретение (строительство) жилого помещения и реализовавших свое право на улучшение жилищных условий за счет средств социальной выплаты, в общем количестве молодых семей, получивших свидетельства о выделении социальной выплаты на приобретение (строительство) жилого помещения, - претендентов на получение социальной выплаты в текущем году на конец года</t>
  </si>
  <si>
    <t xml:space="preserve">КБК </t>
  </si>
  <si>
    <t xml:space="preserve">всего расходные обязательства  </t>
  </si>
  <si>
    <t>Расходы по годам, рублей</t>
  </si>
  <si>
    <t>2019 (текущий год)</t>
  </si>
  <si>
    <t>Целевой показатель 1:  Количество многоквартирных домов, подлежащих обследованию для последующего признания в установленном порядке не пригодными для проживания и подлежащих сносу</t>
  </si>
  <si>
    <t>Целевой показатель 2: Количество жилых помещений, подлежащих оценке рыночной стоимости</t>
  </si>
  <si>
    <t>Целевой показатель 3: Количество документации по проектам планировки и проектам межевания территорий ЗАТО Железногорск</t>
  </si>
  <si>
    <t>1.1.2.</t>
  </si>
  <si>
    <t>Задача 1: установление наличия аварийного жилья в ЗАТО Железногорск</t>
  </si>
  <si>
    <t>1.2.</t>
  </si>
  <si>
    <t>1.2.1.</t>
  </si>
  <si>
    <t>2018 (отчетный год)</t>
  </si>
  <si>
    <t>Расходы на возмещение ущерба гражданам, понесенного ими в результате отчуждения принадлежащего им имущества</t>
  </si>
  <si>
    <t>за январь   -   июнь 2019 г. (нарастающим итогом)</t>
  </si>
  <si>
    <t>по: мероприятию "Приобретение жилых помещений в муниципальную собственность ЗАТО Железногорск в целях распоряжения помещениями в соответствии с муниципальными правовыми актами" муниципальной программы "Обеспечение доступным и комфортным жильем граждан ЗАТО Железногорск"</t>
  </si>
  <si>
    <t>отчетный период         январь - декабрь</t>
  </si>
  <si>
    <t>не менее 3</t>
  </si>
  <si>
    <t>не менее 30</t>
  </si>
  <si>
    <t>Целевой показатель 5: Доля молодых семей, получивших свидетельства о выделении социальных выплат на приобретение (строительство) жилого помещения и реализовавших свое право на улучшение жилищных условий за счет средств социальной выплаты, в общем количестве молодых семей, получивших свидетельства о выделении социальной выплаты на приобретение (строительство) жилого помещения, - претендентов на получение социальной выплаты в текущем году на конец года</t>
  </si>
  <si>
    <t>не менее 4</t>
  </si>
  <si>
    <t>Отдельное мероприятие: "Обледование многоквартиных домов для признания непригодных для проживания"</t>
  </si>
  <si>
    <t>Отдельное мероприятие: "Оценка рыночной стоимости жилых помещений"</t>
  </si>
  <si>
    <t xml:space="preserve">Отдельное мероприятие: "Подготовка и внесение изменений в документацию по проектам планировки и проектам межевания территорий ЗАТО Железногорск"   </t>
  </si>
  <si>
    <t xml:space="preserve">Задача 3: возмещение ущерба гражданам, понесенного ими в результате отчуждения принадлежащего им имущества, при расселении из аварийных домов </t>
  </si>
  <si>
    <t>Отдельное мероприятие: "Расходы на возмещение ущерба гражданам, понесенного ими в результате отчуждения принадлежащего им имущества"</t>
  </si>
  <si>
    <t xml:space="preserve">Задача 4: Предоставление молодым семьям - участникам мероприятия социальных выплат на приобретение (строительство) жилого помещения  </t>
  </si>
  <si>
    <t>Отдельное мероприятие: "Расходы на предоставление социальных выплат молодым семьям на приобретение (строительство) жилья"</t>
  </si>
  <si>
    <t>И.о.заместителя руководителя Управления градостроительства</t>
  </si>
  <si>
    <t>С.П. Дубинин</t>
  </si>
  <si>
    <t>отчетный период январь-декабрь факт</t>
  </si>
  <si>
    <t>С.П.Дубинин</t>
  </si>
  <si>
    <t>не менее  3</t>
  </si>
  <si>
    <t>семья</t>
  </si>
  <si>
    <t>отчетный период    январь-декабрь факт</t>
  </si>
  <si>
    <t>Целевой показатель 4: Количество граждан, получивших компенсацию на возмещение ущерба, понесенного ими в результате отчуждения принадлежащего им имущества</t>
  </si>
  <si>
    <t xml:space="preserve">Задача 2: подготовка и внесение изменений в документацию по проектам планировки и проектам межевания территорий ЗАТО Железногорск для создания условий по строительству объектов инфраструктуры </t>
  </si>
  <si>
    <t>количество документации по проектам планировки и межевания территорий ЗАТО Железногорск</t>
  </si>
  <si>
    <t>количество многоквартирных домов, подлежащих обследованию для последующего признания в установленном порядке непригодными для проживания и подлежащих сносу</t>
  </si>
  <si>
    <t>количество граждан, получивших компенсацию на возмещение ущерба, понесенного ими в результате отчуждения  принадлежащего им имущества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</si>
</sst>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&quot;₽&quot;"/>
    <numFmt numFmtId="174" formatCode="#,##0.00\ _₽"/>
    <numFmt numFmtId="175" formatCode="_-* #,##0.0\ _₽_-;\-* #,##0.0\ _₽_-;_-* &quot;-&quot;??\ _₽_-;_-@_-"/>
    <numFmt numFmtId="176" formatCode="_-* #,##0\ _₽_-;\-* #,##0\ _₽_-;_-* &quot;-&quot;??\ _₽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mbria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7" fillId="0" borderId="1">
      <alignment horizontal="left"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" fontId="3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172" fontId="6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vertical="top" wrapText="1"/>
    </xf>
    <xf numFmtId="172" fontId="10" fillId="0" borderId="11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top" wrapText="1"/>
    </xf>
    <xf numFmtId="172" fontId="10" fillId="0" borderId="11" xfId="0" applyNumberFormat="1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172" fontId="14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vertical="top"/>
    </xf>
    <xf numFmtId="4" fontId="12" fillId="0" borderId="11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3" fontId="10" fillId="0" borderId="11" xfId="59" applyFont="1" applyFill="1" applyBorder="1" applyAlignment="1">
      <alignment horizontal="center" vertical="center"/>
    </xf>
    <xf numFmtId="49" fontId="10" fillId="0" borderId="11" xfId="59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4" fontId="10" fillId="33" borderId="11" xfId="0" applyNumberFormat="1" applyFont="1" applyFill="1" applyBorder="1" applyAlignment="1">
      <alignment vertical="center"/>
    </xf>
    <xf numFmtId="4" fontId="13" fillId="34" borderId="11" xfId="0" applyNumberFormat="1" applyFont="1" applyFill="1" applyBorder="1" applyAlignment="1">
      <alignment vertical="center"/>
    </xf>
    <xf numFmtId="4" fontId="13" fillId="34" borderId="17" xfId="0" applyNumberFormat="1" applyFont="1" applyFill="1" applyBorder="1" applyAlignment="1">
      <alignment vertical="center"/>
    </xf>
    <xf numFmtId="4" fontId="10" fillId="34" borderId="1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4" fillId="0" borderId="22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0" xfId="0" applyFont="1" applyFill="1" applyAlignment="1">
      <alignment horizontal="right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110" zoomScaleSheetLayoutView="110" workbookViewId="0" topLeftCell="A15">
      <selection activeCell="B25" sqref="B25"/>
    </sheetView>
  </sheetViews>
  <sheetFormatPr defaultColWidth="9.00390625" defaultRowHeight="12.75"/>
  <cols>
    <col min="1" max="1" width="4.625" style="41" customWidth="1"/>
    <col min="2" max="2" width="55.75390625" style="41" customWidth="1"/>
    <col min="3" max="3" width="5.875" style="41" customWidth="1"/>
    <col min="4" max="4" width="8.625" style="41" customWidth="1"/>
    <col min="5" max="5" width="7.625" style="41" customWidth="1"/>
    <col min="6" max="11" width="6.25390625" style="41" customWidth="1"/>
    <col min="12" max="12" width="6.875" style="41" customWidth="1"/>
    <col min="13" max="13" width="6.625" style="41" customWidth="1"/>
    <col min="14" max="14" width="6.25390625" style="41" customWidth="1"/>
    <col min="15" max="15" width="5.125" style="41" customWidth="1"/>
    <col min="16" max="16" width="6.25390625" style="41" hidden="1" customWidth="1"/>
    <col min="17" max="17" width="0.12890625" style="41" hidden="1" customWidth="1"/>
    <col min="18" max="18" width="21.375" style="41" customWidth="1"/>
    <col min="19" max="16384" width="9.125" style="41" customWidth="1"/>
  </cols>
  <sheetData>
    <row r="1" spans="11:18" s="39" customFormat="1" ht="21" customHeight="1">
      <c r="K1" s="103" t="s">
        <v>27</v>
      </c>
      <c r="L1" s="103"/>
      <c r="M1" s="103"/>
      <c r="N1" s="102"/>
      <c r="O1" s="102"/>
      <c r="P1" s="102"/>
      <c r="Q1" s="102"/>
      <c r="R1" s="102"/>
    </row>
    <row r="2" spans="10:18" s="39" customFormat="1" ht="39.75" customHeight="1">
      <c r="J2" s="105" t="s">
        <v>19</v>
      </c>
      <c r="K2" s="105"/>
      <c r="L2" s="105"/>
      <c r="M2" s="105"/>
      <c r="N2" s="105"/>
      <c r="O2" s="105"/>
      <c r="P2" s="38"/>
      <c r="Q2" s="38"/>
      <c r="R2" s="38"/>
    </row>
    <row r="3" spans="16:18" s="38" customFormat="1" ht="6.75" customHeight="1">
      <c r="P3" s="10"/>
      <c r="Q3" s="10"/>
      <c r="R3" s="10"/>
    </row>
    <row r="4" spans="1:18" s="39" customFormat="1" ht="34.5" customHeight="1">
      <c r="A4" s="104" t="s">
        <v>83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"/>
      <c r="Q4" s="10"/>
      <c r="R4" s="10"/>
    </row>
    <row r="5" s="38" customFormat="1" ht="6" customHeight="1"/>
    <row r="6" spans="1:17" s="40" customFormat="1" ht="36.75" customHeight="1">
      <c r="A6" s="81" t="s">
        <v>0</v>
      </c>
      <c r="B6" s="86" t="s">
        <v>1</v>
      </c>
      <c r="C6" s="81" t="s">
        <v>6</v>
      </c>
      <c r="D6" s="82" t="s">
        <v>7</v>
      </c>
      <c r="E6" s="81" t="s">
        <v>8</v>
      </c>
      <c r="F6" s="81"/>
      <c r="G6" s="81"/>
      <c r="H6" s="81" t="s">
        <v>121</v>
      </c>
      <c r="I6" s="81"/>
      <c r="J6" s="81"/>
      <c r="K6" s="81" t="s">
        <v>2</v>
      </c>
      <c r="L6" s="81"/>
      <c r="M6" s="81" t="s">
        <v>26</v>
      </c>
      <c r="N6" s="106"/>
      <c r="O6" s="106"/>
      <c r="P6" s="106"/>
      <c r="Q6" s="107"/>
    </row>
    <row r="7" spans="1:17" s="40" customFormat="1" ht="54" customHeight="1">
      <c r="A7" s="81"/>
      <c r="B7" s="86"/>
      <c r="C7" s="81"/>
      <c r="D7" s="82"/>
      <c r="E7" s="44">
        <v>2017</v>
      </c>
      <c r="F7" s="81">
        <v>2018</v>
      </c>
      <c r="G7" s="81"/>
      <c r="H7" s="81" t="s">
        <v>82</v>
      </c>
      <c r="I7" s="81" t="s">
        <v>133</v>
      </c>
      <c r="J7" s="81"/>
      <c r="K7" s="81">
        <v>2020</v>
      </c>
      <c r="L7" s="81">
        <v>2021</v>
      </c>
      <c r="M7" s="81"/>
      <c r="N7" s="106"/>
      <c r="O7" s="106"/>
      <c r="P7" s="106"/>
      <c r="Q7" s="107"/>
    </row>
    <row r="8" spans="1:17" s="40" customFormat="1" ht="22.5" customHeight="1">
      <c r="A8" s="81"/>
      <c r="B8" s="86"/>
      <c r="C8" s="81"/>
      <c r="D8" s="82"/>
      <c r="E8" s="44" t="s">
        <v>4</v>
      </c>
      <c r="F8" s="44" t="s">
        <v>3</v>
      </c>
      <c r="G8" s="44" t="s">
        <v>4</v>
      </c>
      <c r="H8" s="106"/>
      <c r="I8" s="44" t="s">
        <v>3</v>
      </c>
      <c r="J8" s="44" t="s">
        <v>4</v>
      </c>
      <c r="K8" s="81"/>
      <c r="L8" s="81"/>
      <c r="M8" s="81"/>
      <c r="N8" s="106"/>
      <c r="O8" s="106"/>
      <c r="P8" s="106"/>
      <c r="Q8" s="107"/>
    </row>
    <row r="9" spans="1:17" ht="23.25" customHeight="1">
      <c r="A9" s="48" t="s">
        <v>29</v>
      </c>
      <c r="B9" s="84" t="s">
        <v>84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69.75" customHeight="1">
      <c r="A10" s="43"/>
      <c r="B10" s="46" t="s">
        <v>122</v>
      </c>
      <c r="C10" s="47" t="s">
        <v>32</v>
      </c>
      <c r="D10" s="47" t="s">
        <v>33</v>
      </c>
      <c r="E10" s="47">
        <v>0</v>
      </c>
      <c r="F10" s="47" t="s">
        <v>85</v>
      </c>
      <c r="G10" s="47">
        <v>5</v>
      </c>
      <c r="H10" s="47" t="s">
        <v>134</v>
      </c>
      <c r="I10" s="47" t="s">
        <v>134</v>
      </c>
      <c r="J10" s="47">
        <v>3</v>
      </c>
      <c r="K10" s="47" t="s">
        <v>134</v>
      </c>
      <c r="L10" s="47" t="s">
        <v>149</v>
      </c>
      <c r="M10" s="87"/>
      <c r="N10" s="88"/>
      <c r="O10" s="88"/>
      <c r="P10" s="88"/>
      <c r="Q10" s="89"/>
    </row>
    <row r="11" spans="1:17" ht="53.25" customHeight="1">
      <c r="A11" s="43"/>
      <c r="B11" s="46" t="s">
        <v>123</v>
      </c>
      <c r="C11" s="47" t="s">
        <v>32</v>
      </c>
      <c r="D11" s="47" t="s">
        <v>33</v>
      </c>
      <c r="E11" s="47">
        <v>0</v>
      </c>
      <c r="F11" s="47" t="s">
        <v>86</v>
      </c>
      <c r="G11" s="47">
        <v>8</v>
      </c>
      <c r="H11" s="47" t="s">
        <v>135</v>
      </c>
      <c r="I11" s="47" t="s">
        <v>135</v>
      </c>
      <c r="J11" s="47">
        <v>30</v>
      </c>
      <c r="K11" s="47" t="s">
        <v>135</v>
      </c>
      <c r="L11" s="47" t="s">
        <v>135</v>
      </c>
      <c r="M11" s="108"/>
      <c r="N11" s="109"/>
      <c r="O11" s="110"/>
      <c r="P11" s="47"/>
      <c r="Q11" s="65"/>
    </row>
    <row r="12" spans="1:17" ht="51.75" customHeight="1">
      <c r="A12" s="43"/>
      <c r="B12" s="46" t="s">
        <v>124</v>
      </c>
      <c r="C12" s="47" t="s">
        <v>32</v>
      </c>
      <c r="D12" s="47" t="s">
        <v>33</v>
      </c>
      <c r="E12" s="47">
        <v>0</v>
      </c>
      <c r="F12" s="47" t="s">
        <v>110</v>
      </c>
      <c r="G12" s="47">
        <v>1</v>
      </c>
      <c r="H12" s="47" t="s">
        <v>134</v>
      </c>
      <c r="I12" s="47" t="s">
        <v>134</v>
      </c>
      <c r="J12" s="47">
        <v>3</v>
      </c>
      <c r="K12" s="47">
        <v>0</v>
      </c>
      <c r="L12" s="47">
        <v>0</v>
      </c>
      <c r="M12" s="74"/>
      <c r="N12" s="75"/>
      <c r="O12" s="75"/>
      <c r="P12" s="66"/>
      <c r="Q12" s="66"/>
    </row>
    <row r="13" spans="1:17" ht="52.5" customHeight="1">
      <c r="A13" s="43"/>
      <c r="B13" s="46" t="s">
        <v>152</v>
      </c>
      <c r="C13" s="47" t="s">
        <v>150</v>
      </c>
      <c r="D13" s="47" t="s">
        <v>33</v>
      </c>
      <c r="E13" s="47">
        <v>0</v>
      </c>
      <c r="F13" s="47">
        <v>0</v>
      </c>
      <c r="G13" s="47">
        <v>0</v>
      </c>
      <c r="H13" s="47" t="s">
        <v>137</v>
      </c>
      <c r="I13" s="47" t="s">
        <v>137</v>
      </c>
      <c r="J13" s="47">
        <v>4</v>
      </c>
      <c r="K13" s="47">
        <v>0</v>
      </c>
      <c r="L13" s="47">
        <v>0</v>
      </c>
      <c r="M13" s="74"/>
      <c r="N13" s="75"/>
      <c r="O13" s="75"/>
      <c r="P13" s="66"/>
      <c r="Q13" s="66"/>
    </row>
    <row r="14" spans="1:17" ht="135.75" customHeight="1">
      <c r="A14" s="43"/>
      <c r="B14" s="46" t="s">
        <v>136</v>
      </c>
      <c r="C14" s="47" t="s">
        <v>34</v>
      </c>
      <c r="D14" s="47" t="s">
        <v>33</v>
      </c>
      <c r="E14" s="47">
        <v>100</v>
      </c>
      <c r="F14" s="47" t="s">
        <v>80</v>
      </c>
      <c r="G14" s="47">
        <v>100</v>
      </c>
      <c r="H14" s="47" t="s">
        <v>81</v>
      </c>
      <c r="I14" s="47" t="s">
        <v>81</v>
      </c>
      <c r="J14" s="47">
        <v>100</v>
      </c>
      <c r="K14" s="47" t="s">
        <v>81</v>
      </c>
      <c r="L14" s="47" t="s">
        <v>81</v>
      </c>
      <c r="M14" s="111"/>
      <c r="N14" s="112"/>
      <c r="O14" s="112"/>
      <c r="P14" s="112"/>
      <c r="Q14" s="113"/>
    </row>
    <row r="15" spans="1:18" ht="19.5" customHeight="1">
      <c r="A15" s="91" t="s">
        <v>30</v>
      </c>
      <c r="B15" s="100" t="s">
        <v>126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101"/>
      <c r="R15" s="20"/>
    </row>
    <row r="16" spans="1:18" ht="21.75" customHeight="1">
      <c r="A16" s="91"/>
      <c r="B16" s="100" t="s">
        <v>138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101"/>
      <c r="R16" s="20"/>
    </row>
    <row r="17" spans="1:18" ht="82.5" customHeight="1">
      <c r="A17" s="42" t="s">
        <v>31</v>
      </c>
      <c r="B17" s="46" t="s">
        <v>155</v>
      </c>
      <c r="C17" s="47" t="s">
        <v>32</v>
      </c>
      <c r="D17" s="47">
        <v>0.2</v>
      </c>
      <c r="E17" s="47">
        <v>0</v>
      </c>
      <c r="F17" s="47" t="s">
        <v>85</v>
      </c>
      <c r="G17" s="47">
        <v>5</v>
      </c>
      <c r="H17" s="47" t="s">
        <v>134</v>
      </c>
      <c r="I17" s="47" t="s">
        <v>134</v>
      </c>
      <c r="J17" s="47">
        <v>3</v>
      </c>
      <c r="K17" s="47" t="s">
        <v>134</v>
      </c>
      <c r="L17" s="47" t="s">
        <v>149</v>
      </c>
      <c r="M17" s="87"/>
      <c r="N17" s="88"/>
      <c r="O17" s="88"/>
      <c r="P17" s="88"/>
      <c r="Q17" s="89"/>
      <c r="R17" s="71"/>
    </row>
    <row r="18" spans="1:17" ht="18.75" customHeight="1">
      <c r="A18" s="42"/>
      <c r="B18" s="100" t="s">
        <v>139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101"/>
    </row>
    <row r="19" spans="1:17" ht="51.75" customHeight="1">
      <c r="A19" s="42" t="s">
        <v>125</v>
      </c>
      <c r="B19" s="46" t="s">
        <v>107</v>
      </c>
      <c r="C19" s="47" t="s">
        <v>32</v>
      </c>
      <c r="D19" s="47">
        <v>0.2</v>
      </c>
      <c r="E19" s="47">
        <v>0</v>
      </c>
      <c r="F19" s="47" t="s">
        <v>86</v>
      </c>
      <c r="G19" s="47">
        <v>8</v>
      </c>
      <c r="H19" s="47" t="s">
        <v>135</v>
      </c>
      <c r="I19" s="47" t="s">
        <v>135</v>
      </c>
      <c r="J19" s="47">
        <v>30</v>
      </c>
      <c r="K19" s="47" t="s">
        <v>135</v>
      </c>
      <c r="L19" s="47" t="s">
        <v>135</v>
      </c>
      <c r="M19" s="87"/>
      <c r="N19" s="97"/>
      <c r="O19" s="97"/>
      <c r="P19" s="97"/>
      <c r="Q19" s="98"/>
    </row>
    <row r="20" spans="1:17" ht="36" customHeight="1">
      <c r="A20" s="42" t="s">
        <v>127</v>
      </c>
      <c r="B20" s="95" t="s">
        <v>153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6"/>
    </row>
    <row r="21" spans="1:17" ht="30" customHeight="1">
      <c r="A21" s="42"/>
      <c r="B21" s="95" t="s">
        <v>140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6"/>
    </row>
    <row r="22" spans="1:17" ht="54" customHeight="1">
      <c r="A22" s="42" t="s">
        <v>128</v>
      </c>
      <c r="B22" s="46" t="s">
        <v>154</v>
      </c>
      <c r="C22" s="47" t="s">
        <v>32</v>
      </c>
      <c r="D22" s="47">
        <v>0.2</v>
      </c>
      <c r="E22" s="47">
        <v>0</v>
      </c>
      <c r="F22" s="47" t="s">
        <v>110</v>
      </c>
      <c r="G22" s="47">
        <v>1</v>
      </c>
      <c r="H22" s="47" t="s">
        <v>134</v>
      </c>
      <c r="I22" s="47" t="s">
        <v>134</v>
      </c>
      <c r="J22" s="47">
        <v>3</v>
      </c>
      <c r="K22" s="47">
        <v>0</v>
      </c>
      <c r="L22" s="47">
        <v>0</v>
      </c>
      <c r="M22" s="92"/>
      <c r="N22" s="114"/>
      <c r="O22" s="114"/>
      <c r="P22" s="114"/>
      <c r="Q22" s="115"/>
    </row>
    <row r="23" spans="1:17" ht="25.5" customHeight="1">
      <c r="A23" s="91" t="s">
        <v>87</v>
      </c>
      <c r="B23" s="95" t="s">
        <v>141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6"/>
    </row>
    <row r="24" spans="1:17" ht="22.5" customHeight="1">
      <c r="A24" s="91"/>
      <c r="B24" s="95" t="s">
        <v>142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6"/>
    </row>
    <row r="25" spans="1:17" ht="96" customHeight="1">
      <c r="A25" s="42" t="s">
        <v>88</v>
      </c>
      <c r="B25" s="46" t="s">
        <v>156</v>
      </c>
      <c r="C25" s="47" t="s">
        <v>32</v>
      </c>
      <c r="D25" s="47">
        <v>0.2</v>
      </c>
      <c r="E25" s="47">
        <v>0</v>
      </c>
      <c r="F25" s="47">
        <v>0</v>
      </c>
      <c r="G25" s="47">
        <v>0</v>
      </c>
      <c r="H25" s="47" t="s">
        <v>137</v>
      </c>
      <c r="I25" s="47" t="s">
        <v>137</v>
      </c>
      <c r="J25" s="47">
        <v>4</v>
      </c>
      <c r="K25" s="47">
        <v>0</v>
      </c>
      <c r="L25" s="47">
        <v>0</v>
      </c>
      <c r="M25" s="87"/>
      <c r="N25" s="97"/>
      <c r="O25" s="97"/>
      <c r="P25" s="97"/>
      <c r="Q25" s="98"/>
    </row>
    <row r="26" spans="1:17" ht="28.5" customHeight="1">
      <c r="A26" s="91" t="s">
        <v>108</v>
      </c>
      <c r="B26" s="95" t="s">
        <v>143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6"/>
    </row>
    <row r="27" spans="1:17" ht="28.5" customHeight="1">
      <c r="A27" s="91"/>
      <c r="B27" s="95" t="s">
        <v>144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6"/>
    </row>
    <row r="28" spans="1:17" ht="138" customHeight="1">
      <c r="A28" s="42" t="s">
        <v>109</v>
      </c>
      <c r="B28" s="46" t="s">
        <v>117</v>
      </c>
      <c r="C28" s="47" t="s">
        <v>34</v>
      </c>
      <c r="D28" s="47">
        <v>0.2</v>
      </c>
      <c r="E28" s="47">
        <v>100</v>
      </c>
      <c r="F28" s="47" t="s">
        <v>80</v>
      </c>
      <c r="G28" s="47">
        <v>100</v>
      </c>
      <c r="H28" s="47" t="s">
        <v>81</v>
      </c>
      <c r="I28" s="47" t="s">
        <v>81</v>
      </c>
      <c r="J28" s="47">
        <v>100</v>
      </c>
      <c r="K28" s="47" t="s">
        <v>81</v>
      </c>
      <c r="L28" s="47" t="s">
        <v>81</v>
      </c>
      <c r="M28" s="92"/>
      <c r="N28" s="93"/>
      <c r="O28" s="93"/>
      <c r="P28" s="93"/>
      <c r="Q28" s="94"/>
    </row>
    <row r="30" spans="1:18" ht="17.25" customHeight="1">
      <c r="A30" s="39"/>
      <c r="B30" s="83" t="s">
        <v>145</v>
      </c>
      <c r="C30" s="83"/>
      <c r="D30" s="83"/>
      <c r="E30" s="83"/>
      <c r="F30" s="83"/>
      <c r="G30" s="83"/>
      <c r="H30" s="83"/>
      <c r="I30" s="83"/>
      <c r="J30" s="99" t="s">
        <v>146</v>
      </c>
      <c r="K30" s="99"/>
      <c r="L30" s="99"/>
      <c r="Q30" s="90"/>
      <c r="R30" s="90"/>
    </row>
    <row r="31" spans="2:18" s="39" customFormat="1" ht="15.75" customHeight="1">
      <c r="B31" s="83"/>
      <c r="C31" s="83"/>
      <c r="D31" s="83"/>
      <c r="E31" s="83"/>
      <c r="F31" s="83"/>
      <c r="G31" s="83"/>
      <c r="H31" s="83"/>
      <c r="I31" s="83"/>
      <c r="Q31" s="90"/>
      <c r="R31" s="90"/>
    </row>
    <row r="32" s="38" customFormat="1" ht="12" customHeight="1"/>
    <row r="33" ht="15.75">
      <c r="A33" s="38"/>
    </row>
  </sheetData>
  <sheetProtection/>
  <mergeCells count="41">
    <mergeCell ref="M11:O11"/>
    <mergeCell ref="M14:Q14"/>
    <mergeCell ref="B21:Q21"/>
    <mergeCell ref="B16:Q16"/>
    <mergeCell ref="B15:Q15"/>
    <mergeCell ref="M22:Q22"/>
    <mergeCell ref="N1:R1"/>
    <mergeCell ref="K1:M1"/>
    <mergeCell ref="A4:O4"/>
    <mergeCell ref="J2:O2"/>
    <mergeCell ref="M6:Q8"/>
    <mergeCell ref="E6:G6"/>
    <mergeCell ref="A6:A8"/>
    <mergeCell ref="H7:H8"/>
    <mergeCell ref="I7:J7"/>
    <mergeCell ref="L7:L8"/>
    <mergeCell ref="A15:A16"/>
    <mergeCell ref="B20:Q20"/>
    <mergeCell ref="M19:Q19"/>
    <mergeCell ref="B18:Q18"/>
    <mergeCell ref="M17:Q17"/>
    <mergeCell ref="A26:A27"/>
    <mergeCell ref="B23:Q23"/>
    <mergeCell ref="B24:Q24"/>
    <mergeCell ref="Q30:R31"/>
    <mergeCell ref="A23:A24"/>
    <mergeCell ref="M28:Q28"/>
    <mergeCell ref="B27:Q27"/>
    <mergeCell ref="B26:Q26"/>
    <mergeCell ref="M25:Q25"/>
    <mergeCell ref="J30:L30"/>
    <mergeCell ref="C6:C8"/>
    <mergeCell ref="D6:D8"/>
    <mergeCell ref="K7:K8"/>
    <mergeCell ref="K6:L6"/>
    <mergeCell ref="H6:J6"/>
    <mergeCell ref="B30:I31"/>
    <mergeCell ref="B9:Q9"/>
    <mergeCell ref="B6:B8"/>
    <mergeCell ref="F7:G7"/>
    <mergeCell ref="M10:Q10"/>
  </mergeCells>
  <printOptions horizontalCentered="1"/>
  <pageMargins left="0.3937007874015748" right="0.1968503937007874" top="0.3937007874015748" bottom="0.3937007874015748" header="0.3937007874015748" footer="0.3543307086614173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120" zoomScaleSheetLayoutView="120" zoomScalePageLayoutView="0" workbookViewId="0" topLeftCell="A13">
      <selection activeCell="U12" sqref="U12"/>
    </sheetView>
  </sheetViews>
  <sheetFormatPr defaultColWidth="8.875" defaultRowHeight="12.75"/>
  <cols>
    <col min="1" max="1" width="16.00390625" style="35" customWidth="1"/>
    <col min="2" max="2" width="19.125" style="35" customWidth="1"/>
    <col min="3" max="3" width="19.375" style="35" customWidth="1"/>
    <col min="4" max="4" width="14.625" style="7" customWidth="1"/>
    <col min="5" max="5" width="8.625" style="7" customWidth="1"/>
    <col min="6" max="6" width="9.625" style="7" customWidth="1"/>
    <col min="7" max="7" width="8.125" style="7" customWidth="1"/>
    <col min="8" max="8" width="15.375" style="7" customWidth="1"/>
    <col min="9" max="9" width="13.875" style="7" customWidth="1"/>
    <col min="10" max="10" width="14.75390625" style="7" customWidth="1"/>
    <col min="11" max="11" width="15.00390625" style="7" customWidth="1"/>
    <col min="12" max="12" width="14.375" style="7" customWidth="1"/>
    <col min="13" max="13" width="14.875" style="7" customWidth="1"/>
    <col min="14" max="14" width="8.125" style="7" customWidth="1"/>
    <col min="15" max="15" width="5.875" style="7" customWidth="1"/>
    <col min="16" max="16" width="8.125" style="7" customWidth="1"/>
    <col min="17" max="17" width="0.2421875" style="7" customWidth="1"/>
    <col min="18" max="18" width="1.00390625" style="7" customWidth="1"/>
    <col min="19" max="19" width="0.6171875" style="7" customWidth="1"/>
    <col min="20" max="16384" width="8.875" style="7" customWidth="1"/>
  </cols>
  <sheetData>
    <row r="1" spans="1:19" s="27" customFormat="1" ht="16.5" customHeight="1">
      <c r="A1" s="26"/>
      <c r="B1" s="26"/>
      <c r="C1" s="26"/>
      <c r="L1" s="27" t="s">
        <v>24</v>
      </c>
      <c r="O1" s="118"/>
      <c r="P1" s="118"/>
      <c r="Q1" s="118"/>
      <c r="R1" s="118"/>
      <c r="S1" s="118"/>
    </row>
    <row r="2" spans="1:19" s="27" customFormat="1" ht="31.5" customHeight="1">
      <c r="A2" s="26"/>
      <c r="B2" s="26"/>
      <c r="C2" s="26"/>
      <c r="L2" s="143" t="s">
        <v>19</v>
      </c>
      <c r="M2" s="143"/>
      <c r="N2" s="143"/>
      <c r="O2" s="143"/>
      <c r="P2" s="143"/>
      <c r="Q2" s="31"/>
      <c r="R2" s="31"/>
      <c r="S2" s="31"/>
    </row>
    <row r="3" spans="1:19" ht="49.5" customHeight="1">
      <c r="A3" s="104" t="s">
        <v>89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7.5" customHeight="1">
      <c r="A4" s="28"/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5" s="31" customFormat="1" ht="18" customHeight="1">
      <c r="A5" s="30"/>
      <c r="B5" s="30"/>
      <c r="C5" s="30"/>
      <c r="N5" s="144"/>
      <c r="O5" s="144"/>
    </row>
    <row r="6" spans="1:16" s="27" customFormat="1" ht="26.25" customHeight="1">
      <c r="A6" s="153" t="s">
        <v>25</v>
      </c>
      <c r="B6" s="119" t="s">
        <v>17</v>
      </c>
      <c r="C6" s="119" t="s">
        <v>91</v>
      </c>
      <c r="D6" s="153" t="s">
        <v>118</v>
      </c>
      <c r="E6" s="153"/>
      <c r="F6" s="153"/>
      <c r="G6" s="153"/>
      <c r="H6" s="139" t="s">
        <v>120</v>
      </c>
      <c r="I6" s="140"/>
      <c r="J6" s="140"/>
      <c r="K6" s="140"/>
      <c r="L6" s="140"/>
      <c r="M6" s="141"/>
      <c r="N6" s="126" t="s">
        <v>14</v>
      </c>
      <c r="O6" s="145"/>
      <c r="P6" s="146"/>
    </row>
    <row r="7" spans="1:16" s="27" customFormat="1" ht="15.75" customHeight="1">
      <c r="A7" s="153"/>
      <c r="B7" s="119"/>
      <c r="C7" s="119"/>
      <c r="D7" s="86" t="s">
        <v>92</v>
      </c>
      <c r="E7" s="86" t="s">
        <v>93</v>
      </c>
      <c r="F7" s="119" t="s">
        <v>94</v>
      </c>
      <c r="G7" s="119" t="s">
        <v>95</v>
      </c>
      <c r="H7" s="153" t="s">
        <v>129</v>
      </c>
      <c r="I7" s="153"/>
      <c r="J7" s="142" t="s">
        <v>121</v>
      </c>
      <c r="K7" s="127"/>
      <c r="L7" s="126" t="s">
        <v>2</v>
      </c>
      <c r="M7" s="127"/>
      <c r="N7" s="147"/>
      <c r="O7" s="148"/>
      <c r="P7" s="149"/>
    </row>
    <row r="8" spans="1:16" s="27" customFormat="1" ht="30" customHeight="1">
      <c r="A8" s="153"/>
      <c r="B8" s="119"/>
      <c r="C8" s="119"/>
      <c r="D8" s="86"/>
      <c r="E8" s="86"/>
      <c r="F8" s="119"/>
      <c r="G8" s="119"/>
      <c r="H8" s="153"/>
      <c r="I8" s="153"/>
      <c r="J8" s="154" t="s">
        <v>82</v>
      </c>
      <c r="K8" s="156" t="s">
        <v>147</v>
      </c>
      <c r="L8" s="128"/>
      <c r="M8" s="129"/>
      <c r="N8" s="147"/>
      <c r="O8" s="148"/>
      <c r="P8" s="149"/>
    </row>
    <row r="9" spans="1:16" s="27" customFormat="1" ht="32.25" customHeight="1">
      <c r="A9" s="153"/>
      <c r="B9" s="119"/>
      <c r="C9" s="119"/>
      <c r="D9" s="86"/>
      <c r="E9" s="86"/>
      <c r="F9" s="119"/>
      <c r="G9" s="119"/>
      <c r="H9" s="13" t="s">
        <v>3</v>
      </c>
      <c r="I9" s="13" t="s">
        <v>4</v>
      </c>
      <c r="J9" s="155"/>
      <c r="K9" s="157"/>
      <c r="L9" s="72">
        <v>2020</v>
      </c>
      <c r="M9" s="13">
        <v>2021</v>
      </c>
      <c r="N9" s="150"/>
      <c r="O9" s="151"/>
      <c r="P9" s="152"/>
    </row>
    <row r="10" spans="1:16" ht="25.5">
      <c r="A10" s="164" t="s">
        <v>20</v>
      </c>
      <c r="B10" s="165" t="s">
        <v>90</v>
      </c>
      <c r="C10" s="32" t="s">
        <v>119</v>
      </c>
      <c r="D10" s="62">
        <v>1700000000</v>
      </c>
      <c r="E10" s="53" t="s">
        <v>113</v>
      </c>
      <c r="F10" s="62" t="s">
        <v>113</v>
      </c>
      <c r="G10" s="53" t="s">
        <v>113</v>
      </c>
      <c r="H10" s="51">
        <v>51242500</v>
      </c>
      <c r="I10" s="73">
        <v>20952228.48</v>
      </c>
      <c r="J10" s="77">
        <v>19590638.02</v>
      </c>
      <c r="K10" s="78">
        <v>18577706.02</v>
      </c>
      <c r="L10" s="51">
        <v>5460000</v>
      </c>
      <c r="M10" s="51">
        <v>5460000</v>
      </c>
      <c r="N10" s="116"/>
      <c r="O10" s="85"/>
      <c r="P10" s="85"/>
    </row>
    <row r="11" spans="1:16" ht="30" customHeight="1">
      <c r="A11" s="123"/>
      <c r="B11" s="125"/>
      <c r="C11" s="33" t="s">
        <v>18</v>
      </c>
      <c r="D11" s="52"/>
      <c r="E11" s="52"/>
      <c r="F11" s="52"/>
      <c r="G11" s="52"/>
      <c r="H11" s="51"/>
      <c r="I11" s="51"/>
      <c r="J11" s="77"/>
      <c r="K11" s="77"/>
      <c r="L11" s="51"/>
      <c r="M11" s="51"/>
      <c r="N11" s="116"/>
      <c r="O11" s="85"/>
      <c r="P11" s="85"/>
    </row>
    <row r="12" spans="1:16" ht="48.75" customHeight="1">
      <c r="A12" s="123"/>
      <c r="B12" s="125"/>
      <c r="C12" s="24" t="s">
        <v>38</v>
      </c>
      <c r="D12" s="62">
        <v>1700000000</v>
      </c>
      <c r="E12" s="67" t="s">
        <v>39</v>
      </c>
      <c r="F12" s="62" t="s">
        <v>113</v>
      </c>
      <c r="G12" s="53" t="s">
        <v>113</v>
      </c>
      <c r="H12" s="51">
        <v>43768570</v>
      </c>
      <c r="I12" s="51">
        <v>13478298.48</v>
      </c>
      <c r="J12" s="77">
        <v>11290638.02</v>
      </c>
      <c r="K12" s="77">
        <v>10277706.02</v>
      </c>
      <c r="L12" s="51">
        <v>5460000</v>
      </c>
      <c r="M12" s="51">
        <v>5460000</v>
      </c>
      <c r="N12" s="116"/>
      <c r="O12" s="85"/>
      <c r="P12" s="85"/>
    </row>
    <row r="13" spans="1:16" ht="41.25" customHeight="1">
      <c r="A13" s="122" t="s">
        <v>103</v>
      </c>
      <c r="B13" s="124" t="s">
        <v>104</v>
      </c>
      <c r="C13" s="33" t="s">
        <v>11</v>
      </c>
      <c r="D13" s="62">
        <v>1700000020</v>
      </c>
      <c r="E13" s="53" t="s">
        <v>113</v>
      </c>
      <c r="F13" s="62" t="s">
        <v>113</v>
      </c>
      <c r="G13" s="53" t="s">
        <v>113</v>
      </c>
      <c r="H13" s="16">
        <v>110500</v>
      </c>
      <c r="I13" s="16">
        <v>110500</v>
      </c>
      <c r="J13" s="79">
        <v>125000</v>
      </c>
      <c r="K13" s="79">
        <v>75000</v>
      </c>
      <c r="L13" s="16">
        <v>600000</v>
      </c>
      <c r="M13" s="16">
        <v>600000</v>
      </c>
      <c r="N13" s="116"/>
      <c r="O13" s="85"/>
      <c r="P13" s="85"/>
    </row>
    <row r="14" spans="1:16" ht="27.75" customHeight="1">
      <c r="A14" s="123"/>
      <c r="B14" s="125"/>
      <c r="C14" s="33" t="s">
        <v>18</v>
      </c>
      <c r="D14" s="52"/>
      <c r="E14" s="52"/>
      <c r="F14" s="52"/>
      <c r="G14" s="52"/>
      <c r="H14" s="16"/>
      <c r="I14" s="16"/>
      <c r="J14" s="79"/>
      <c r="K14" s="79"/>
      <c r="L14" s="16"/>
      <c r="M14" s="16"/>
      <c r="N14" s="116"/>
      <c r="O14" s="85"/>
      <c r="P14" s="85"/>
    </row>
    <row r="15" spans="1:16" ht="41.25" customHeight="1">
      <c r="A15" s="123"/>
      <c r="B15" s="125"/>
      <c r="C15" s="24" t="s">
        <v>38</v>
      </c>
      <c r="D15" s="62">
        <v>1700000020</v>
      </c>
      <c r="E15" s="67" t="s">
        <v>39</v>
      </c>
      <c r="F15" s="68" t="s">
        <v>114</v>
      </c>
      <c r="G15" s="69">
        <v>240</v>
      </c>
      <c r="H15" s="16">
        <v>110500</v>
      </c>
      <c r="I15" s="16">
        <v>110500</v>
      </c>
      <c r="J15" s="79">
        <v>125000</v>
      </c>
      <c r="K15" s="79">
        <v>75000</v>
      </c>
      <c r="L15" s="16">
        <v>600000</v>
      </c>
      <c r="M15" s="16">
        <v>600000</v>
      </c>
      <c r="N15" s="116"/>
      <c r="O15" s="85"/>
      <c r="P15" s="85"/>
    </row>
    <row r="16" spans="1:16" ht="30.75" customHeight="1">
      <c r="A16" s="122" t="s">
        <v>100</v>
      </c>
      <c r="B16" s="124" t="s">
        <v>105</v>
      </c>
      <c r="C16" s="33" t="s">
        <v>11</v>
      </c>
      <c r="D16" s="62">
        <v>1700000030</v>
      </c>
      <c r="E16" s="53" t="s">
        <v>113</v>
      </c>
      <c r="F16" s="62" t="s">
        <v>113</v>
      </c>
      <c r="G16" s="53" t="s">
        <v>113</v>
      </c>
      <c r="H16" s="16">
        <v>300000</v>
      </c>
      <c r="I16" s="76">
        <v>9728.48</v>
      </c>
      <c r="J16" s="79">
        <v>95709</v>
      </c>
      <c r="K16" s="79">
        <v>95709</v>
      </c>
      <c r="L16" s="16">
        <v>560000</v>
      </c>
      <c r="M16" s="16">
        <v>560000</v>
      </c>
      <c r="N16" s="116"/>
      <c r="O16" s="85"/>
      <c r="P16" s="85"/>
    </row>
    <row r="17" spans="1:16" ht="26.25" customHeight="1">
      <c r="A17" s="123"/>
      <c r="B17" s="125"/>
      <c r="C17" s="33" t="s">
        <v>18</v>
      </c>
      <c r="D17" s="52"/>
      <c r="E17" s="52"/>
      <c r="F17" s="52"/>
      <c r="G17" s="52"/>
      <c r="H17" s="16"/>
      <c r="I17" s="16"/>
      <c r="J17" s="79"/>
      <c r="K17" s="79"/>
      <c r="L17" s="16"/>
      <c r="M17" s="16"/>
      <c r="N17" s="116"/>
      <c r="O17" s="85"/>
      <c r="P17" s="85"/>
    </row>
    <row r="18" spans="1:16" ht="27.75" customHeight="1">
      <c r="A18" s="123"/>
      <c r="B18" s="125"/>
      <c r="C18" s="24" t="s">
        <v>38</v>
      </c>
      <c r="D18" s="62">
        <v>1700000030</v>
      </c>
      <c r="E18" s="67" t="s">
        <v>39</v>
      </c>
      <c r="F18" s="68" t="s">
        <v>114</v>
      </c>
      <c r="G18" s="69">
        <v>240</v>
      </c>
      <c r="H18" s="16">
        <v>300000</v>
      </c>
      <c r="I18" s="76">
        <v>9728.48</v>
      </c>
      <c r="J18" s="79">
        <v>95709</v>
      </c>
      <c r="K18" s="79">
        <v>95709</v>
      </c>
      <c r="L18" s="16">
        <v>560000</v>
      </c>
      <c r="M18" s="16">
        <v>560000</v>
      </c>
      <c r="N18" s="116"/>
      <c r="O18" s="85"/>
      <c r="P18" s="85"/>
    </row>
    <row r="19" spans="1:16" ht="25.5" hidden="1">
      <c r="A19" s="25"/>
      <c r="B19" s="34"/>
      <c r="C19" s="24" t="s">
        <v>79</v>
      </c>
      <c r="D19" s="55"/>
      <c r="E19" s="55"/>
      <c r="F19" s="55"/>
      <c r="G19" s="57"/>
      <c r="H19" s="16">
        <v>190000</v>
      </c>
      <c r="I19" s="16">
        <v>190000</v>
      </c>
      <c r="J19" s="79">
        <v>0</v>
      </c>
      <c r="K19" s="79">
        <v>0</v>
      </c>
      <c r="L19" s="16">
        <v>0</v>
      </c>
      <c r="M19" s="16">
        <v>0</v>
      </c>
      <c r="N19" s="120"/>
      <c r="O19" s="121"/>
      <c r="P19" s="121"/>
    </row>
    <row r="20" spans="1:16" ht="15" hidden="1">
      <c r="A20" s="123"/>
      <c r="B20" s="117"/>
      <c r="C20" s="24" t="s">
        <v>18</v>
      </c>
      <c r="D20" s="55"/>
      <c r="E20" s="55"/>
      <c r="F20" s="55"/>
      <c r="G20" s="58"/>
      <c r="H20" s="16"/>
      <c r="I20" s="16"/>
      <c r="J20" s="79"/>
      <c r="K20" s="79"/>
      <c r="L20" s="16"/>
      <c r="M20" s="16"/>
      <c r="N20" s="120"/>
      <c r="O20" s="121"/>
      <c r="P20" s="121"/>
    </row>
    <row r="21" spans="1:16" ht="25.5" hidden="1">
      <c r="A21" s="123"/>
      <c r="B21" s="117"/>
      <c r="C21" s="24" t="s">
        <v>38</v>
      </c>
      <c r="D21" s="55" t="s">
        <v>39</v>
      </c>
      <c r="E21" s="55" t="s">
        <v>37</v>
      </c>
      <c r="F21" s="55" t="s">
        <v>76</v>
      </c>
      <c r="G21" s="55" t="s">
        <v>48</v>
      </c>
      <c r="H21" s="16">
        <v>100000</v>
      </c>
      <c r="I21" s="16">
        <v>100000</v>
      </c>
      <c r="J21" s="79">
        <v>0</v>
      </c>
      <c r="K21" s="79">
        <v>0</v>
      </c>
      <c r="L21" s="16">
        <v>0</v>
      </c>
      <c r="M21" s="16">
        <v>0</v>
      </c>
      <c r="N21" s="120"/>
      <c r="O21" s="121"/>
      <c r="P21" s="121"/>
    </row>
    <row r="22" spans="1:16" ht="36" customHeight="1">
      <c r="A22" s="122" t="s">
        <v>102</v>
      </c>
      <c r="B22" s="133" t="s">
        <v>112</v>
      </c>
      <c r="C22" s="33" t="s">
        <v>11</v>
      </c>
      <c r="D22" s="62">
        <v>1700000050</v>
      </c>
      <c r="E22" s="53" t="s">
        <v>113</v>
      </c>
      <c r="F22" s="62" t="s">
        <v>113</v>
      </c>
      <c r="G22" s="53" t="s">
        <v>113</v>
      </c>
      <c r="H22" s="16">
        <v>96000</v>
      </c>
      <c r="I22" s="16">
        <v>96000</v>
      </c>
      <c r="J22" s="79">
        <v>1469929.02</v>
      </c>
      <c r="K22" s="79">
        <v>1469929.02</v>
      </c>
      <c r="L22" s="16">
        <v>0</v>
      </c>
      <c r="M22" s="16">
        <v>0</v>
      </c>
      <c r="N22" s="116"/>
      <c r="O22" s="85"/>
      <c r="P22" s="85"/>
    </row>
    <row r="23" spans="1:16" ht="33" customHeight="1">
      <c r="A23" s="123"/>
      <c r="B23" s="166"/>
      <c r="C23" s="33" t="s">
        <v>18</v>
      </c>
      <c r="D23" s="52"/>
      <c r="E23" s="52"/>
      <c r="F23" s="52"/>
      <c r="G23" s="52"/>
      <c r="H23" s="16"/>
      <c r="I23" s="16"/>
      <c r="J23" s="79"/>
      <c r="K23" s="79"/>
      <c r="L23" s="16"/>
      <c r="M23" s="16"/>
      <c r="N23" s="116"/>
      <c r="O23" s="85"/>
      <c r="P23" s="85"/>
    </row>
    <row r="24" spans="1:16" ht="89.25" customHeight="1">
      <c r="A24" s="123"/>
      <c r="B24" s="167"/>
      <c r="C24" s="24" t="s">
        <v>38</v>
      </c>
      <c r="D24" s="62">
        <v>1700000050</v>
      </c>
      <c r="E24" s="67" t="s">
        <v>39</v>
      </c>
      <c r="F24" s="68" t="s">
        <v>114</v>
      </c>
      <c r="G24" s="69">
        <v>244</v>
      </c>
      <c r="H24" s="16">
        <v>96000</v>
      </c>
      <c r="I24" s="16">
        <v>96000</v>
      </c>
      <c r="J24" s="79">
        <v>1469929.02</v>
      </c>
      <c r="K24" s="79">
        <v>1469929.02</v>
      </c>
      <c r="L24" s="16">
        <v>0</v>
      </c>
      <c r="M24" s="16">
        <v>0</v>
      </c>
      <c r="N24" s="116"/>
      <c r="O24" s="85"/>
      <c r="P24" s="85"/>
    </row>
    <row r="25" spans="1:16" ht="52.5" customHeight="1">
      <c r="A25" s="122" t="s">
        <v>96</v>
      </c>
      <c r="B25" s="133" t="s">
        <v>130</v>
      </c>
      <c r="C25" s="33" t="s">
        <v>11</v>
      </c>
      <c r="D25" s="62">
        <v>1700000100</v>
      </c>
      <c r="E25" s="53" t="s">
        <v>113</v>
      </c>
      <c r="F25" s="62" t="s">
        <v>113</v>
      </c>
      <c r="G25" s="53" t="s">
        <v>113</v>
      </c>
      <c r="H25" s="16">
        <v>0</v>
      </c>
      <c r="I25" s="16">
        <v>0</v>
      </c>
      <c r="J25" s="79">
        <v>5300000</v>
      </c>
      <c r="K25" s="79">
        <v>4337068</v>
      </c>
      <c r="L25" s="16">
        <v>0</v>
      </c>
      <c r="M25" s="16">
        <v>0</v>
      </c>
      <c r="N25" s="116"/>
      <c r="O25" s="85"/>
      <c r="P25" s="85"/>
    </row>
    <row r="26" spans="1:16" ht="28.5" customHeight="1">
      <c r="A26" s="123"/>
      <c r="B26" s="166"/>
      <c r="C26" s="33" t="s">
        <v>18</v>
      </c>
      <c r="D26" s="52"/>
      <c r="E26" s="52"/>
      <c r="F26" s="52"/>
      <c r="G26" s="52"/>
      <c r="H26" s="16"/>
      <c r="I26" s="16"/>
      <c r="J26" s="79"/>
      <c r="K26" s="79"/>
      <c r="L26" s="16"/>
      <c r="M26" s="16"/>
      <c r="N26" s="116"/>
      <c r="O26" s="85"/>
      <c r="P26" s="85"/>
    </row>
    <row r="27" spans="1:16" ht="61.5" customHeight="1">
      <c r="A27" s="123"/>
      <c r="B27" s="167"/>
      <c r="C27" s="24" t="s">
        <v>38</v>
      </c>
      <c r="D27" s="62">
        <v>1700000100</v>
      </c>
      <c r="E27" s="67" t="s">
        <v>39</v>
      </c>
      <c r="F27" s="68" t="s">
        <v>116</v>
      </c>
      <c r="G27" s="69">
        <v>853</v>
      </c>
      <c r="H27" s="16">
        <v>0</v>
      </c>
      <c r="I27" s="16">
        <v>0</v>
      </c>
      <c r="J27" s="79">
        <v>5300000</v>
      </c>
      <c r="K27" s="79">
        <v>4337068</v>
      </c>
      <c r="L27" s="16">
        <v>0</v>
      </c>
      <c r="M27" s="16">
        <v>0</v>
      </c>
      <c r="N27" s="116"/>
      <c r="O27" s="85"/>
      <c r="P27" s="85"/>
    </row>
    <row r="28" spans="1:16" ht="33.75" customHeight="1">
      <c r="A28" s="130" t="s">
        <v>111</v>
      </c>
      <c r="B28" s="133" t="s">
        <v>61</v>
      </c>
      <c r="C28" s="24" t="s">
        <v>11</v>
      </c>
      <c r="D28" s="62" t="s">
        <v>106</v>
      </c>
      <c r="E28" s="53" t="s">
        <v>113</v>
      </c>
      <c r="F28" s="62" t="s">
        <v>113</v>
      </c>
      <c r="G28" s="53" t="s">
        <v>113</v>
      </c>
      <c r="H28" s="16">
        <v>10836000</v>
      </c>
      <c r="I28" s="16">
        <v>10836000</v>
      </c>
      <c r="J28" s="79">
        <v>12600000</v>
      </c>
      <c r="K28" s="79">
        <v>12600000</v>
      </c>
      <c r="L28" s="16">
        <v>0</v>
      </c>
      <c r="M28" s="16">
        <v>0</v>
      </c>
      <c r="N28" s="136"/>
      <c r="O28" s="137"/>
      <c r="P28" s="138"/>
    </row>
    <row r="29" spans="1:16" ht="25.5" customHeight="1">
      <c r="A29" s="131"/>
      <c r="B29" s="134"/>
      <c r="C29" s="24" t="s">
        <v>18</v>
      </c>
      <c r="D29" s="54"/>
      <c r="E29" s="54"/>
      <c r="F29" s="55"/>
      <c r="G29" s="54"/>
      <c r="H29" s="16"/>
      <c r="I29" s="16"/>
      <c r="J29" s="79"/>
      <c r="K29" s="79"/>
      <c r="L29" s="16"/>
      <c r="M29" s="16"/>
      <c r="N29" s="160"/>
      <c r="O29" s="161"/>
      <c r="P29" s="162"/>
    </row>
    <row r="30" spans="1:16" ht="67.5" customHeight="1">
      <c r="A30" s="132"/>
      <c r="B30" s="135"/>
      <c r="C30" s="24" t="s">
        <v>38</v>
      </c>
      <c r="D30" s="62" t="s">
        <v>106</v>
      </c>
      <c r="E30" s="67" t="s">
        <v>39</v>
      </c>
      <c r="F30" s="56" t="s">
        <v>115</v>
      </c>
      <c r="G30" s="62">
        <v>322</v>
      </c>
      <c r="H30" s="16">
        <v>3362070</v>
      </c>
      <c r="I30" s="16">
        <v>3362070</v>
      </c>
      <c r="J30" s="79">
        <v>4300000</v>
      </c>
      <c r="K30" s="79">
        <v>4300000</v>
      </c>
      <c r="L30" s="16">
        <v>0</v>
      </c>
      <c r="M30" s="16">
        <v>0</v>
      </c>
      <c r="N30" s="160"/>
      <c r="O30" s="161"/>
      <c r="P30" s="162"/>
    </row>
    <row r="31" spans="10:11" ht="12.75" hidden="1">
      <c r="J31" s="80"/>
      <c r="K31" s="80"/>
    </row>
    <row r="32" ht="12.75" hidden="1"/>
    <row r="33" ht="12.75">
      <c r="F33" s="59"/>
    </row>
    <row r="35" spans="1:13" s="9" customFormat="1" ht="23.25" customHeight="1">
      <c r="A35" s="158" t="s">
        <v>145</v>
      </c>
      <c r="B35" s="158"/>
      <c r="C35" s="158"/>
      <c r="D35" s="158"/>
      <c r="E35" s="158"/>
      <c r="F35" s="158"/>
      <c r="G35" s="158"/>
      <c r="H35" s="158"/>
      <c r="I35" s="158"/>
      <c r="J35" s="159"/>
      <c r="K35" s="163" t="s">
        <v>146</v>
      </c>
      <c r="L35" s="163"/>
      <c r="M35" s="163"/>
    </row>
    <row r="36" ht="6" customHeight="1" hidden="1"/>
    <row r="37" ht="12.75" hidden="1"/>
    <row r="38" ht="12.75" hidden="1"/>
    <row r="39" ht="12.75" hidden="1"/>
  </sheetData>
  <sheetProtection/>
  <mergeCells count="56">
    <mergeCell ref="B25:B27"/>
    <mergeCell ref="N25:P25"/>
    <mergeCell ref="N26:P26"/>
    <mergeCell ref="N27:P27"/>
    <mergeCell ref="N11:P11"/>
    <mergeCell ref="N12:P12"/>
    <mergeCell ref="B22:B24"/>
    <mergeCell ref="N22:P22"/>
    <mergeCell ref="N15:P15"/>
    <mergeCell ref="N18:P18"/>
    <mergeCell ref="A35:J35"/>
    <mergeCell ref="A20:A21"/>
    <mergeCell ref="N29:P29"/>
    <mergeCell ref="N30:P30"/>
    <mergeCell ref="K35:M35"/>
    <mergeCell ref="A6:A9"/>
    <mergeCell ref="A10:A12"/>
    <mergeCell ref="B10:B12"/>
    <mergeCell ref="A25:A27"/>
    <mergeCell ref="D6:G6"/>
    <mergeCell ref="H6:M6"/>
    <mergeCell ref="J7:K7"/>
    <mergeCell ref="L2:P2"/>
    <mergeCell ref="N5:O5"/>
    <mergeCell ref="N6:P9"/>
    <mergeCell ref="H7:I8"/>
    <mergeCell ref="J8:J9"/>
    <mergeCell ref="K8:K9"/>
    <mergeCell ref="A28:A30"/>
    <mergeCell ref="B28:B30"/>
    <mergeCell ref="N28:P28"/>
    <mergeCell ref="A16:A18"/>
    <mergeCell ref="B16:B18"/>
    <mergeCell ref="N20:P20"/>
    <mergeCell ref="N21:P21"/>
    <mergeCell ref="A22:A24"/>
    <mergeCell ref="N16:P16"/>
    <mergeCell ref="N17:P17"/>
    <mergeCell ref="A13:A15"/>
    <mergeCell ref="F7:F9"/>
    <mergeCell ref="B13:B15"/>
    <mergeCell ref="E7:E9"/>
    <mergeCell ref="G7:G9"/>
    <mergeCell ref="N10:P10"/>
    <mergeCell ref="L7:M8"/>
    <mergeCell ref="D7:D9"/>
    <mergeCell ref="N23:P23"/>
    <mergeCell ref="N24:P24"/>
    <mergeCell ref="N13:P13"/>
    <mergeCell ref="B20:B21"/>
    <mergeCell ref="N14:P14"/>
    <mergeCell ref="O1:S1"/>
    <mergeCell ref="C6:C9"/>
    <mergeCell ref="N19:P19"/>
    <mergeCell ref="B6:B9"/>
    <mergeCell ref="A3:S3"/>
  </mergeCells>
  <printOptions horizontalCentered="1"/>
  <pageMargins left="0" right="0" top="0.7874015748031497" bottom="0.1968503937007874" header="0.3937007874015748" footer="0.31496062992125984"/>
  <pageSetup fitToHeight="4" horizontalDpi="600" verticalDpi="600" orientation="landscape" paperSize="9" scale="63" r:id="rId1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2"/>
  <sheetViews>
    <sheetView view="pageBreakPreview" zoomScale="98" zoomScaleNormal="80" zoomScaleSheetLayoutView="98" zoomScalePageLayoutView="0" workbookViewId="0" topLeftCell="A1">
      <pane xSplit="3" ySplit="9" topLeftCell="D1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18" sqref="F118"/>
    </sheetView>
  </sheetViews>
  <sheetFormatPr defaultColWidth="8.875" defaultRowHeight="12.75"/>
  <cols>
    <col min="1" max="1" width="19.125" style="7" customWidth="1"/>
    <col min="2" max="2" width="31.125" style="7" customWidth="1"/>
    <col min="3" max="3" width="24.75390625" style="7" customWidth="1"/>
    <col min="4" max="4" width="15.75390625" style="7" customWidth="1"/>
    <col min="5" max="5" width="15.375" style="7" customWidth="1"/>
    <col min="6" max="6" width="14.625" style="7" bestFit="1" customWidth="1"/>
    <col min="7" max="7" width="15.75390625" style="7" customWidth="1"/>
    <col min="8" max="8" width="14.875" style="7" customWidth="1"/>
    <col min="9" max="9" width="14.625" style="7" customWidth="1"/>
    <col min="10" max="10" width="8.75390625" style="7" customWidth="1"/>
    <col min="11" max="11" width="3.625" style="7" customWidth="1"/>
    <col min="12" max="12" width="3.875" style="7" customWidth="1"/>
    <col min="13" max="13" width="11.75390625" style="7" customWidth="1"/>
    <col min="14" max="14" width="12.125" style="7" customWidth="1"/>
    <col min="15" max="15" width="12.875" style="7" customWidth="1"/>
    <col min="16" max="16384" width="8.875" style="7" customWidth="1"/>
  </cols>
  <sheetData>
    <row r="1" spans="1:15" ht="34.5" customHeight="1">
      <c r="A1" s="8"/>
      <c r="B1" s="8"/>
      <c r="C1" s="8"/>
      <c r="D1" s="8"/>
      <c r="E1" s="8"/>
      <c r="F1" s="8"/>
      <c r="G1" s="49" t="s">
        <v>12</v>
      </c>
      <c r="H1" s="8"/>
      <c r="I1" s="8"/>
      <c r="J1" s="8"/>
      <c r="K1" s="8"/>
      <c r="L1" s="8"/>
      <c r="M1" s="102"/>
      <c r="N1" s="102"/>
      <c r="O1" s="102"/>
    </row>
    <row r="2" spans="1:15" ht="38.25" customHeight="1">
      <c r="A2" s="9"/>
      <c r="B2" s="8"/>
      <c r="C2" s="8"/>
      <c r="D2" s="8"/>
      <c r="E2" s="8"/>
      <c r="F2" s="8"/>
      <c r="G2" s="203" t="s">
        <v>19</v>
      </c>
      <c r="H2" s="203"/>
      <c r="I2" s="203"/>
      <c r="J2" s="203"/>
      <c r="K2" s="203"/>
      <c r="L2" s="203"/>
      <c r="M2" s="102"/>
      <c r="N2" s="102"/>
      <c r="O2" s="102"/>
    </row>
    <row r="3" spans="13:15" s="9" customFormat="1" ht="15.75" hidden="1">
      <c r="M3" s="10"/>
      <c r="N3" s="10"/>
      <c r="O3" s="10"/>
    </row>
    <row r="4" spans="13:15" s="9" customFormat="1" ht="12.75" customHeight="1">
      <c r="M4" s="10"/>
      <c r="N4" s="10"/>
      <c r="O4" s="10"/>
    </row>
    <row r="5" spans="1:15" ht="35.25" customHeight="1">
      <c r="A5" s="204" t="s">
        <v>97</v>
      </c>
      <c r="B5" s="204"/>
      <c r="C5" s="204"/>
      <c r="D5" s="204"/>
      <c r="E5" s="204"/>
      <c r="F5" s="204"/>
      <c r="G5" s="204"/>
      <c r="H5" s="204"/>
      <c r="I5" s="204"/>
      <c r="J5" s="204"/>
      <c r="K5" s="9"/>
      <c r="L5" s="9"/>
      <c r="M5" s="10"/>
      <c r="N5" s="10"/>
      <c r="O5" s="10"/>
    </row>
    <row r="6" spans="1:15" ht="16.5" customHeight="1">
      <c r="A6" s="8"/>
      <c r="B6" s="8"/>
      <c r="C6" s="8"/>
      <c r="D6" s="8"/>
      <c r="E6" s="8"/>
      <c r="F6" s="8"/>
      <c r="G6" s="8"/>
      <c r="H6" s="8"/>
      <c r="I6" s="8"/>
      <c r="J6" s="49" t="s">
        <v>77</v>
      </c>
      <c r="K6" s="8"/>
      <c r="L6" s="8"/>
      <c r="M6" s="11"/>
      <c r="N6" s="11"/>
      <c r="O6" s="10"/>
    </row>
    <row r="7" spans="1:12" ht="22.5" customHeight="1">
      <c r="A7" s="119" t="s">
        <v>9</v>
      </c>
      <c r="B7" s="119" t="s">
        <v>21</v>
      </c>
      <c r="C7" s="119" t="s">
        <v>16</v>
      </c>
      <c r="D7" s="119" t="s">
        <v>129</v>
      </c>
      <c r="E7" s="119"/>
      <c r="F7" s="193" t="s">
        <v>121</v>
      </c>
      <c r="G7" s="194"/>
      <c r="H7" s="199" t="s">
        <v>2</v>
      </c>
      <c r="I7" s="200"/>
      <c r="J7" s="153" t="s">
        <v>15</v>
      </c>
      <c r="K7" s="85"/>
      <c r="L7" s="85"/>
    </row>
    <row r="8" spans="1:12" ht="31.5" customHeight="1">
      <c r="A8" s="119"/>
      <c r="B8" s="119"/>
      <c r="C8" s="119"/>
      <c r="D8" s="119"/>
      <c r="E8" s="119"/>
      <c r="F8" s="170" t="s">
        <v>82</v>
      </c>
      <c r="G8" s="206" t="s">
        <v>151</v>
      </c>
      <c r="H8" s="201"/>
      <c r="I8" s="202"/>
      <c r="J8" s="153"/>
      <c r="K8" s="85"/>
      <c r="L8" s="85"/>
    </row>
    <row r="9" spans="1:12" ht="42" customHeight="1">
      <c r="A9" s="119"/>
      <c r="B9" s="119"/>
      <c r="C9" s="119"/>
      <c r="D9" s="45" t="s">
        <v>3</v>
      </c>
      <c r="E9" s="45" t="s">
        <v>4</v>
      </c>
      <c r="F9" s="205"/>
      <c r="G9" s="207"/>
      <c r="H9" s="45">
        <v>2020</v>
      </c>
      <c r="I9" s="45">
        <v>2021</v>
      </c>
      <c r="J9" s="153"/>
      <c r="K9" s="85"/>
      <c r="L9" s="85"/>
    </row>
    <row r="10" spans="1:12" ht="24" customHeight="1">
      <c r="A10" s="197" t="s">
        <v>20</v>
      </c>
      <c r="B10" s="195" t="s">
        <v>98</v>
      </c>
      <c r="C10" s="63" t="s">
        <v>66</v>
      </c>
      <c r="D10" s="64">
        <v>51242500</v>
      </c>
      <c r="E10" s="64">
        <v>20952228.48</v>
      </c>
      <c r="F10" s="64">
        <v>19590638.02</v>
      </c>
      <c r="G10" s="64">
        <v>18577706.02</v>
      </c>
      <c r="H10" s="64">
        <v>5460000</v>
      </c>
      <c r="I10" s="64">
        <v>5460000</v>
      </c>
      <c r="J10" s="142"/>
      <c r="K10" s="168"/>
      <c r="L10" s="169"/>
    </row>
    <row r="11" spans="1:12" ht="19.5" customHeight="1">
      <c r="A11" s="198"/>
      <c r="B11" s="196"/>
      <c r="C11" s="14" t="s">
        <v>67</v>
      </c>
      <c r="D11" s="50"/>
      <c r="E11" s="50"/>
      <c r="F11" s="50"/>
      <c r="G11" s="50"/>
      <c r="H11" s="50"/>
      <c r="I11" s="50"/>
      <c r="J11" s="153"/>
      <c r="K11" s="85"/>
      <c r="L11" s="85"/>
    </row>
    <row r="12" spans="1:12" ht="25.5" customHeight="1">
      <c r="A12" s="198"/>
      <c r="B12" s="196"/>
      <c r="C12" s="14" t="s">
        <v>5</v>
      </c>
      <c r="D12" s="50">
        <v>3040329.87</v>
      </c>
      <c r="E12" s="50">
        <v>3040329.87</v>
      </c>
      <c r="F12" s="50">
        <v>3026199.28</v>
      </c>
      <c r="G12" s="50">
        <v>3026199.28</v>
      </c>
      <c r="H12" s="50">
        <v>0</v>
      </c>
      <c r="I12" s="50">
        <v>0</v>
      </c>
      <c r="J12" s="153"/>
      <c r="K12" s="85"/>
      <c r="L12" s="85"/>
    </row>
    <row r="13" spans="1:12" ht="29.25" customHeight="1">
      <c r="A13" s="198"/>
      <c r="B13" s="196"/>
      <c r="C13" s="14" t="s">
        <v>68</v>
      </c>
      <c r="D13" s="50">
        <v>0</v>
      </c>
      <c r="E13" s="50">
        <v>4433600.13</v>
      </c>
      <c r="F13" s="50">
        <v>5273800.72</v>
      </c>
      <c r="G13" s="50">
        <v>5273800.72</v>
      </c>
      <c r="H13" s="50">
        <v>0</v>
      </c>
      <c r="I13" s="50">
        <v>0</v>
      </c>
      <c r="J13" s="153"/>
      <c r="K13" s="85"/>
      <c r="L13" s="85"/>
    </row>
    <row r="14" spans="1:12" ht="28.5" customHeight="1">
      <c r="A14" s="198"/>
      <c r="B14" s="196"/>
      <c r="C14" s="14" t="s">
        <v>22</v>
      </c>
      <c r="D14" s="50">
        <v>43768570</v>
      </c>
      <c r="E14" s="50">
        <v>13478298.48</v>
      </c>
      <c r="F14" s="50">
        <v>11290638.02</v>
      </c>
      <c r="G14" s="50">
        <v>10277706.02</v>
      </c>
      <c r="H14" s="50">
        <v>5460000</v>
      </c>
      <c r="I14" s="50">
        <v>5460000</v>
      </c>
      <c r="J14" s="153"/>
      <c r="K14" s="85"/>
      <c r="L14" s="85"/>
    </row>
    <row r="15" spans="1:12" ht="15.75" hidden="1">
      <c r="A15" s="170" t="s">
        <v>35</v>
      </c>
      <c r="B15" s="172" t="s">
        <v>36</v>
      </c>
      <c r="C15" s="12" t="s">
        <v>66</v>
      </c>
      <c r="D15" s="50">
        <f aca="true" t="shared" si="0" ref="D15:I15">D17+D18+D19+D20+D21</f>
        <v>3500000</v>
      </c>
      <c r="E15" s="50">
        <f t="shared" si="0"/>
        <v>3484052.98</v>
      </c>
      <c r="F15" s="50">
        <f t="shared" si="0"/>
        <v>0</v>
      </c>
      <c r="G15" s="50">
        <f t="shared" si="0"/>
        <v>0</v>
      </c>
      <c r="H15" s="50">
        <f t="shared" si="0"/>
        <v>4526535</v>
      </c>
      <c r="I15" s="50">
        <f t="shared" si="0"/>
        <v>4526535</v>
      </c>
      <c r="J15" s="153"/>
      <c r="K15" s="85"/>
      <c r="L15" s="85"/>
    </row>
    <row r="16" spans="1:12" ht="15.75" hidden="1">
      <c r="A16" s="171"/>
      <c r="B16" s="173"/>
      <c r="C16" s="14" t="s">
        <v>67</v>
      </c>
      <c r="D16" s="50"/>
      <c r="E16" s="50"/>
      <c r="F16" s="50"/>
      <c r="G16" s="50"/>
      <c r="H16" s="50"/>
      <c r="I16" s="50"/>
      <c r="J16" s="153"/>
      <c r="K16" s="85"/>
      <c r="L16" s="85"/>
    </row>
    <row r="17" spans="1:12" ht="15.75" hidden="1">
      <c r="A17" s="171"/>
      <c r="B17" s="173"/>
      <c r="C17" s="14" t="s">
        <v>5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53"/>
      <c r="K17" s="85"/>
      <c r="L17" s="85"/>
    </row>
    <row r="18" spans="1:12" ht="15.75" hidden="1">
      <c r="A18" s="171"/>
      <c r="B18" s="173"/>
      <c r="C18" s="14" t="s">
        <v>68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53"/>
      <c r="K18" s="85"/>
      <c r="L18" s="85"/>
    </row>
    <row r="19" spans="1:12" ht="15.75" hidden="1">
      <c r="A19" s="171"/>
      <c r="B19" s="173"/>
      <c r="C19" s="14" t="s">
        <v>69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53"/>
      <c r="K19" s="85"/>
      <c r="L19" s="85"/>
    </row>
    <row r="20" spans="1:12" ht="15.75" hidden="1">
      <c r="A20" s="171"/>
      <c r="B20" s="173"/>
      <c r="C20" s="14" t="s">
        <v>22</v>
      </c>
      <c r="D20" s="50">
        <v>3500000</v>
      </c>
      <c r="E20" s="50">
        <v>3484052.98</v>
      </c>
      <c r="F20" s="50">
        <v>0</v>
      </c>
      <c r="G20" s="50">
        <v>0</v>
      </c>
      <c r="H20" s="50">
        <v>4526535</v>
      </c>
      <c r="I20" s="50">
        <v>4526535</v>
      </c>
      <c r="J20" s="153"/>
      <c r="K20" s="85"/>
      <c r="L20" s="85"/>
    </row>
    <row r="21" spans="1:12" ht="15.75" hidden="1">
      <c r="A21" s="175"/>
      <c r="B21" s="174"/>
      <c r="C21" s="14" t="s">
        <v>10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153"/>
      <c r="K21" s="85"/>
      <c r="L21" s="85"/>
    </row>
    <row r="22" spans="1:12" ht="15.75" hidden="1">
      <c r="A22" s="170" t="s">
        <v>40</v>
      </c>
      <c r="B22" s="172" t="s">
        <v>41</v>
      </c>
      <c r="C22" s="12" t="s">
        <v>66</v>
      </c>
      <c r="D22" s="50">
        <f aca="true" t="shared" si="1" ref="D22:I22">D24+D25+D26+D27+D28</f>
        <v>950000</v>
      </c>
      <c r="E22" s="50">
        <f t="shared" si="1"/>
        <v>949887.85</v>
      </c>
      <c r="F22" s="50">
        <f t="shared" si="1"/>
        <v>0</v>
      </c>
      <c r="G22" s="50">
        <f t="shared" si="1"/>
        <v>0</v>
      </c>
      <c r="H22" s="50">
        <f t="shared" si="1"/>
        <v>500000</v>
      </c>
      <c r="I22" s="50">
        <f t="shared" si="1"/>
        <v>500000</v>
      </c>
      <c r="J22" s="153"/>
      <c r="K22" s="85"/>
      <c r="L22" s="85"/>
    </row>
    <row r="23" spans="1:12" ht="21.75" customHeight="1" hidden="1">
      <c r="A23" s="171"/>
      <c r="B23" s="173"/>
      <c r="C23" s="14" t="s">
        <v>67</v>
      </c>
      <c r="D23" s="50"/>
      <c r="E23" s="50"/>
      <c r="F23" s="50"/>
      <c r="G23" s="50"/>
      <c r="H23" s="50"/>
      <c r="I23" s="50"/>
      <c r="J23" s="153"/>
      <c r="K23" s="85"/>
      <c r="L23" s="85"/>
    </row>
    <row r="24" spans="1:12" ht="18" customHeight="1" hidden="1">
      <c r="A24" s="171"/>
      <c r="B24" s="173"/>
      <c r="C24" s="14" t="s">
        <v>5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153"/>
      <c r="K24" s="85"/>
      <c r="L24" s="85"/>
    </row>
    <row r="25" spans="1:12" ht="30" customHeight="1" hidden="1">
      <c r="A25" s="171"/>
      <c r="B25" s="173"/>
      <c r="C25" s="14" t="s">
        <v>68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153"/>
      <c r="K25" s="85"/>
      <c r="L25" s="85"/>
    </row>
    <row r="26" spans="1:12" ht="33" customHeight="1" hidden="1">
      <c r="A26" s="171"/>
      <c r="B26" s="173"/>
      <c r="C26" s="14" t="s">
        <v>69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153"/>
      <c r="K26" s="85"/>
      <c r="L26" s="85"/>
    </row>
    <row r="27" spans="1:12" ht="28.5" customHeight="1" hidden="1">
      <c r="A27" s="171"/>
      <c r="B27" s="173"/>
      <c r="C27" s="14" t="s">
        <v>22</v>
      </c>
      <c r="D27" s="50">
        <v>950000</v>
      </c>
      <c r="E27" s="50">
        <v>949887.85</v>
      </c>
      <c r="F27" s="50">
        <v>0</v>
      </c>
      <c r="G27" s="50">
        <v>0</v>
      </c>
      <c r="H27" s="50">
        <v>500000</v>
      </c>
      <c r="I27" s="50">
        <v>500000</v>
      </c>
      <c r="J27" s="153"/>
      <c r="K27" s="85"/>
      <c r="L27" s="85"/>
    </row>
    <row r="28" spans="1:12" ht="49.5" customHeight="1" hidden="1">
      <c r="A28" s="175"/>
      <c r="B28" s="174"/>
      <c r="C28" s="14" t="s">
        <v>10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153"/>
      <c r="K28" s="85"/>
      <c r="L28" s="85"/>
    </row>
    <row r="29" spans="1:12" ht="15.75" hidden="1">
      <c r="A29" s="170" t="s">
        <v>42</v>
      </c>
      <c r="B29" s="172" t="s">
        <v>43</v>
      </c>
      <c r="C29" s="12" t="s">
        <v>66</v>
      </c>
      <c r="D29" s="50">
        <f aca="true" t="shared" si="2" ref="D29:I29">D31+D32+D33+D34+D35</f>
        <v>101000</v>
      </c>
      <c r="E29" s="50">
        <f t="shared" si="2"/>
        <v>100000</v>
      </c>
      <c r="F29" s="50">
        <f t="shared" si="2"/>
        <v>0</v>
      </c>
      <c r="G29" s="50">
        <f t="shared" si="2"/>
        <v>0</v>
      </c>
      <c r="H29" s="50">
        <f t="shared" si="2"/>
        <v>101000</v>
      </c>
      <c r="I29" s="50">
        <f t="shared" si="2"/>
        <v>101000</v>
      </c>
      <c r="J29" s="153"/>
      <c r="K29" s="85"/>
      <c r="L29" s="85"/>
    </row>
    <row r="30" spans="1:12" ht="15.75" hidden="1">
      <c r="A30" s="171"/>
      <c r="B30" s="173"/>
      <c r="C30" s="14" t="s">
        <v>67</v>
      </c>
      <c r="D30" s="50"/>
      <c r="E30" s="50"/>
      <c r="F30" s="50"/>
      <c r="G30" s="50"/>
      <c r="H30" s="50"/>
      <c r="I30" s="50"/>
      <c r="J30" s="153"/>
      <c r="K30" s="85"/>
      <c r="L30" s="85"/>
    </row>
    <row r="31" spans="1:12" ht="15.75" hidden="1">
      <c r="A31" s="171"/>
      <c r="B31" s="173"/>
      <c r="C31" s="14" t="s">
        <v>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153"/>
      <c r="K31" s="85"/>
      <c r="L31" s="85"/>
    </row>
    <row r="32" spans="1:12" ht="15.75" hidden="1">
      <c r="A32" s="171"/>
      <c r="B32" s="173"/>
      <c r="C32" s="14" t="s">
        <v>68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153"/>
      <c r="K32" s="85"/>
      <c r="L32" s="85"/>
    </row>
    <row r="33" spans="1:12" ht="15.75" hidden="1">
      <c r="A33" s="171"/>
      <c r="B33" s="173"/>
      <c r="C33" s="14" t="s">
        <v>69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153"/>
      <c r="K33" s="85"/>
      <c r="L33" s="85"/>
    </row>
    <row r="34" spans="1:12" ht="15.75" hidden="1">
      <c r="A34" s="171"/>
      <c r="B34" s="173"/>
      <c r="C34" s="14" t="s">
        <v>22</v>
      </c>
      <c r="D34" s="50">
        <v>101000</v>
      </c>
      <c r="E34" s="50">
        <v>100000</v>
      </c>
      <c r="F34" s="50">
        <v>0</v>
      </c>
      <c r="G34" s="50">
        <v>0</v>
      </c>
      <c r="H34" s="50">
        <v>101000</v>
      </c>
      <c r="I34" s="50">
        <v>101000</v>
      </c>
      <c r="J34" s="153"/>
      <c r="K34" s="85"/>
      <c r="L34" s="85"/>
    </row>
    <row r="35" spans="1:12" ht="15.75" hidden="1">
      <c r="A35" s="175"/>
      <c r="B35" s="174"/>
      <c r="C35" s="14" t="s">
        <v>10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153"/>
      <c r="K35" s="85"/>
      <c r="L35" s="85"/>
    </row>
    <row r="36" spans="1:12" ht="15.75" hidden="1">
      <c r="A36" s="170" t="s">
        <v>44</v>
      </c>
      <c r="B36" s="172" t="s">
        <v>45</v>
      </c>
      <c r="C36" s="12" t="s">
        <v>66</v>
      </c>
      <c r="D36" s="50">
        <f aca="true" t="shared" si="3" ref="D36:I36">D38+D39+D40+D41+D42</f>
        <v>230000</v>
      </c>
      <c r="E36" s="50">
        <f t="shared" si="3"/>
        <v>202719.47</v>
      </c>
      <c r="F36" s="50">
        <f t="shared" si="3"/>
        <v>0</v>
      </c>
      <c r="G36" s="50">
        <f t="shared" si="3"/>
        <v>0</v>
      </c>
      <c r="H36" s="50">
        <f t="shared" si="3"/>
        <v>230000</v>
      </c>
      <c r="I36" s="50">
        <f t="shared" si="3"/>
        <v>230000</v>
      </c>
      <c r="J36" s="153"/>
      <c r="K36" s="85"/>
      <c r="L36" s="85"/>
    </row>
    <row r="37" spans="1:12" ht="15.75" hidden="1">
      <c r="A37" s="171"/>
      <c r="B37" s="173"/>
      <c r="C37" s="14" t="s">
        <v>67</v>
      </c>
      <c r="D37" s="50"/>
      <c r="E37" s="50"/>
      <c r="F37" s="50"/>
      <c r="G37" s="50"/>
      <c r="H37" s="50"/>
      <c r="I37" s="50"/>
      <c r="J37" s="153"/>
      <c r="K37" s="85"/>
      <c r="L37" s="85"/>
    </row>
    <row r="38" spans="1:12" ht="15.75" hidden="1">
      <c r="A38" s="171"/>
      <c r="B38" s="173"/>
      <c r="C38" s="14" t="s">
        <v>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153"/>
      <c r="K38" s="85"/>
      <c r="L38" s="85"/>
    </row>
    <row r="39" spans="1:12" ht="15.75" hidden="1">
      <c r="A39" s="171"/>
      <c r="B39" s="173"/>
      <c r="C39" s="14" t="s">
        <v>68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153"/>
      <c r="K39" s="85"/>
      <c r="L39" s="85"/>
    </row>
    <row r="40" spans="1:12" ht="15.75" hidden="1">
      <c r="A40" s="171"/>
      <c r="B40" s="173"/>
      <c r="C40" s="14" t="s">
        <v>69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153"/>
      <c r="K40" s="85"/>
      <c r="L40" s="85"/>
    </row>
    <row r="41" spans="1:12" ht="15.75" hidden="1">
      <c r="A41" s="171"/>
      <c r="B41" s="173"/>
      <c r="C41" s="14" t="s">
        <v>22</v>
      </c>
      <c r="D41" s="50">
        <v>230000</v>
      </c>
      <c r="E41" s="50">
        <v>202719.47</v>
      </c>
      <c r="F41" s="50">
        <v>0</v>
      </c>
      <c r="G41" s="50">
        <v>0</v>
      </c>
      <c r="H41" s="50">
        <v>230000</v>
      </c>
      <c r="I41" s="50">
        <v>230000</v>
      </c>
      <c r="J41" s="153"/>
      <c r="K41" s="85"/>
      <c r="L41" s="85"/>
    </row>
    <row r="42" spans="1:12" ht="15.75" hidden="1">
      <c r="A42" s="175"/>
      <c r="B42" s="174"/>
      <c r="C42" s="14" t="s">
        <v>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153"/>
      <c r="K42" s="85"/>
      <c r="L42" s="85"/>
    </row>
    <row r="43" spans="1:12" ht="15.75" hidden="1">
      <c r="A43" s="170" t="s">
        <v>70</v>
      </c>
      <c r="B43" s="172" t="s">
        <v>46</v>
      </c>
      <c r="C43" s="12" t="s">
        <v>66</v>
      </c>
      <c r="D43" s="50">
        <f aca="true" t="shared" si="4" ref="D43:I43">D45+D46+D47+D48+D49</f>
        <v>100000</v>
      </c>
      <c r="E43" s="50">
        <f t="shared" si="4"/>
        <v>100000</v>
      </c>
      <c r="F43" s="50">
        <f t="shared" si="4"/>
        <v>0</v>
      </c>
      <c r="G43" s="50">
        <f t="shared" si="4"/>
        <v>0</v>
      </c>
      <c r="H43" s="50">
        <f t="shared" si="4"/>
        <v>100000</v>
      </c>
      <c r="I43" s="50">
        <f t="shared" si="4"/>
        <v>100000</v>
      </c>
      <c r="J43" s="153"/>
      <c r="K43" s="85"/>
      <c r="L43" s="85"/>
    </row>
    <row r="44" spans="1:12" ht="15.75" hidden="1">
      <c r="A44" s="171"/>
      <c r="B44" s="173"/>
      <c r="C44" s="14" t="s">
        <v>67</v>
      </c>
      <c r="D44" s="50"/>
      <c r="E44" s="50"/>
      <c r="F44" s="50"/>
      <c r="G44" s="50"/>
      <c r="H44" s="50"/>
      <c r="I44" s="50"/>
      <c r="J44" s="153"/>
      <c r="K44" s="85"/>
      <c r="L44" s="85"/>
    </row>
    <row r="45" spans="1:12" ht="15.75" hidden="1">
      <c r="A45" s="171"/>
      <c r="B45" s="173"/>
      <c r="C45" s="14" t="s">
        <v>5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153"/>
      <c r="K45" s="85"/>
      <c r="L45" s="85"/>
    </row>
    <row r="46" spans="1:12" ht="15.75" hidden="1">
      <c r="A46" s="171"/>
      <c r="B46" s="173"/>
      <c r="C46" s="14" t="s">
        <v>68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153"/>
      <c r="K46" s="85"/>
      <c r="L46" s="85"/>
    </row>
    <row r="47" spans="1:12" ht="15.75" hidden="1">
      <c r="A47" s="171"/>
      <c r="B47" s="173"/>
      <c r="C47" s="14" t="s">
        <v>69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153"/>
      <c r="K47" s="85"/>
      <c r="L47" s="85"/>
    </row>
    <row r="48" spans="1:12" ht="15.75" hidden="1">
      <c r="A48" s="171"/>
      <c r="B48" s="173"/>
      <c r="C48" s="14" t="s">
        <v>22</v>
      </c>
      <c r="D48" s="50">
        <v>100000</v>
      </c>
      <c r="E48" s="50">
        <v>100000</v>
      </c>
      <c r="F48" s="50">
        <v>0</v>
      </c>
      <c r="G48" s="50">
        <v>0</v>
      </c>
      <c r="H48" s="50">
        <v>100000</v>
      </c>
      <c r="I48" s="50">
        <v>100000</v>
      </c>
      <c r="J48" s="153"/>
      <c r="K48" s="85"/>
      <c r="L48" s="85"/>
    </row>
    <row r="49" spans="1:12" ht="15.75" hidden="1">
      <c r="A49" s="175"/>
      <c r="B49" s="174"/>
      <c r="C49" s="14" t="s">
        <v>10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153"/>
      <c r="K49" s="85"/>
      <c r="L49" s="85"/>
    </row>
    <row r="50" spans="1:12" ht="15.75" hidden="1">
      <c r="A50" s="190" t="s">
        <v>71</v>
      </c>
      <c r="B50" s="187" t="s">
        <v>47</v>
      </c>
      <c r="C50" s="12" t="s">
        <v>66</v>
      </c>
      <c r="D50" s="50">
        <f aca="true" t="shared" si="5" ref="D50:I50">D52+D53+D54+D55+D56</f>
        <v>15000</v>
      </c>
      <c r="E50" s="50">
        <f t="shared" si="5"/>
        <v>15000</v>
      </c>
      <c r="F50" s="50">
        <f t="shared" si="5"/>
        <v>0</v>
      </c>
      <c r="G50" s="50">
        <f t="shared" si="5"/>
        <v>0</v>
      </c>
      <c r="H50" s="50">
        <f t="shared" si="5"/>
        <v>0</v>
      </c>
      <c r="I50" s="50">
        <f t="shared" si="5"/>
        <v>0</v>
      </c>
      <c r="J50" s="153"/>
      <c r="K50" s="85"/>
      <c r="L50" s="85"/>
    </row>
    <row r="51" spans="1:12" ht="15.75" hidden="1">
      <c r="A51" s="191"/>
      <c r="B51" s="188"/>
      <c r="C51" s="14" t="s">
        <v>67</v>
      </c>
      <c r="D51" s="50"/>
      <c r="E51" s="50"/>
      <c r="F51" s="50"/>
      <c r="G51" s="50"/>
      <c r="H51" s="50"/>
      <c r="I51" s="50"/>
      <c r="J51" s="153"/>
      <c r="K51" s="85"/>
      <c r="L51" s="85"/>
    </row>
    <row r="52" spans="1:12" ht="15.75" hidden="1">
      <c r="A52" s="191"/>
      <c r="B52" s="188"/>
      <c r="C52" s="14" t="s">
        <v>5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153"/>
      <c r="K52" s="85"/>
      <c r="L52" s="85"/>
    </row>
    <row r="53" spans="1:12" ht="15.75" hidden="1">
      <c r="A53" s="191"/>
      <c r="B53" s="188"/>
      <c r="C53" s="14" t="s">
        <v>68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153"/>
      <c r="K53" s="85"/>
      <c r="L53" s="85"/>
    </row>
    <row r="54" spans="1:12" ht="15.75" hidden="1">
      <c r="A54" s="191"/>
      <c r="B54" s="188"/>
      <c r="C54" s="14" t="s">
        <v>69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153"/>
      <c r="K54" s="85"/>
      <c r="L54" s="85"/>
    </row>
    <row r="55" spans="1:12" ht="15.75" hidden="1">
      <c r="A55" s="191"/>
      <c r="B55" s="188"/>
      <c r="C55" s="14" t="s">
        <v>22</v>
      </c>
      <c r="D55" s="50">
        <v>15000</v>
      </c>
      <c r="E55" s="50">
        <v>15000</v>
      </c>
      <c r="F55" s="50">
        <v>0</v>
      </c>
      <c r="G55" s="50">
        <v>0</v>
      </c>
      <c r="H55" s="50">
        <v>0</v>
      </c>
      <c r="I55" s="50">
        <v>0</v>
      </c>
      <c r="J55" s="153"/>
      <c r="K55" s="85"/>
      <c r="L55" s="85"/>
    </row>
    <row r="56" spans="1:12" ht="15.75" hidden="1">
      <c r="A56" s="192"/>
      <c r="B56" s="189"/>
      <c r="C56" s="14" t="s">
        <v>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153"/>
      <c r="K56" s="85"/>
      <c r="L56" s="85"/>
    </row>
    <row r="57" spans="1:12" ht="15.75" hidden="1">
      <c r="A57" s="170" t="s">
        <v>72</v>
      </c>
      <c r="B57" s="172" t="s">
        <v>49</v>
      </c>
      <c r="C57" s="12" t="s">
        <v>66</v>
      </c>
      <c r="D57" s="50">
        <f aca="true" t="shared" si="6" ref="D57:I57">D59+D60+D61+D62+D63</f>
        <v>95008.2</v>
      </c>
      <c r="E57" s="50">
        <f t="shared" si="6"/>
        <v>95008.2</v>
      </c>
      <c r="F57" s="50">
        <f t="shared" si="6"/>
        <v>0</v>
      </c>
      <c r="G57" s="50">
        <f t="shared" si="6"/>
        <v>0</v>
      </c>
      <c r="H57" s="50">
        <f t="shared" si="6"/>
        <v>200000</v>
      </c>
      <c r="I57" s="50">
        <f t="shared" si="6"/>
        <v>200000</v>
      </c>
      <c r="J57" s="153"/>
      <c r="K57" s="85"/>
      <c r="L57" s="85"/>
    </row>
    <row r="58" spans="1:12" ht="15.75" hidden="1">
      <c r="A58" s="171"/>
      <c r="B58" s="173"/>
      <c r="C58" s="14" t="s">
        <v>67</v>
      </c>
      <c r="D58" s="50"/>
      <c r="E58" s="50"/>
      <c r="F58" s="50"/>
      <c r="G58" s="50"/>
      <c r="H58" s="50"/>
      <c r="I58" s="50"/>
      <c r="J58" s="153"/>
      <c r="K58" s="85"/>
      <c r="L58" s="85"/>
    </row>
    <row r="59" spans="1:12" ht="15.75" hidden="1">
      <c r="A59" s="171"/>
      <c r="B59" s="173"/>
      <c r="C59" s="14" t="s">
        <v>5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153"/>
      <c r="K59" s="85"/>
      <c r="L59" s="85"/>
    </row>
    <row r="60" spans="1:12" ht="15.75" hidden="1">
      <c r="A60" s="171"/>
      <c r="B60" s="173"/>
      <c r="C60" s="14" t="s">
        <v>68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153"/>
      <c r="K60" s="85"/>
      <c r="L60" s="85"/>
    </row>
    <row r="61" spans="1:12" ht="15.75" hidden="1">
      <c r="A61" s="171"/>
      <c r="B61" s="173"/>
      <c r="C61" s="14" t="s">
        <v>69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153"/>
      <c r="K61" s="85"/>
      <c r="L61" s="85"/>
    </row>
    <row r="62" spans="1:12" ht="15.75" hidden="1">
      <c r="A62" s="171"/>
      <c r="B62" s="173"/>
      <c r="C62" s="14" t="s">
        <v>22</v>
      </c>
      <c r="D62" s="50">
        <v>95008.2</v>
      </c>
      <c r="E62" s="50">
        <v>95008.2</v>
      </c>
      <c r="F62" s="50">
        <v>0</v>
      </c>
      <c r="G62" s="50">
        <v>0</v>
      </c>
      <c r="H62" s="50">
        <v>200000</v>
      </c>
      <c r="I62" s="50">
        <v>200000</v>
      </c>
      <c r="J62" s="153"/>
      <c r="K62" s="85"/>
      <c r="L62" s="85"/>
    </row>
    <row r="63" spans="1:12" ht="15.75" hidden="1">
      <c r="A63" s="175"/>
      <c r="B63" s="174"/>
      <c r="C63" s="14" t="s">
        <v>10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153"/>
      <c r="K63" s="85"/>
      <c r="L63" s="85"/>
    </row>
    <row r="64" spans="1:12" ht="12.75" customHeight="1" hidden="1">
      <c r="A64" s="170" t="s">
        <v>50</v>
      </c>
      <c r="B64" s="172" t="s">
        <v>51</v>
      </c>
      <c r="C64" s="12" t="s">
        <v>66</v>
      </c>
      <c r="D64" s="50">
        <f aca="true" t="shared" si="7" ref="D64:I64">D66+D67+D68+D69+D70</f>
        <v>4979885.4</v>
      </c>
      <c r="E64" s="50">
        <f t="shared" si="7"/>
        <v>4825391.65</v>
      </c>
      <c r="F64" s="50">
        <f t="shared" si="7"/>
        <v>0</v>
      </c>
      <c r="G64" s="50">
        <f t="shared" si="7"/>
        <v>0</v>
      </c>
      <c r="H64" s="50">
        <f t="shared" si="7"/>
        <v>5044808</v>
      </c>
      <c r="I64" s="50">
        <f t="shared" si="7"/>
        <v>5044808</v>
      </c>
      <c r="J64" s="153"/>
      <c r="K64" s="85"/>
      <c r="L64" s="85"/>
    </row>
    <row r="65" spans="1:12" ht="15.75" hidden="1">
      <c r="A65" s="171"/>
      <c r="B65" s="173"/>
      <c r="C65" s="14" t="s">
        <v>67</v>
      </c>
      <c r="D65" s="50"/>
      <c r="E65" s="50"/>
      <c r="F65" s="50"/>
      <c r="G65" s="50"/>
      <c r="H65" s="50"/>
      <c r="I65" s="50"/>
      <c r="J65" s="153"/>
      <c r="K65" s="85"/>
      <c r="L65" s="85"/>
    </row>
    <row r="66" spans="1:12" ht="15.75" hidden="1">
      <c r="A66" s="171"/>
      <c r="B66" s="173"/>
      <c r="C66" s="14" t="s">
        <v>5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153"/>
      <c r="K66" s="85"/>
      <c r="L66" s="85"/>
    </row>
    <row r="67" spans="1:12" ht="15.75" hidden="1">
      <c r="A67" s="171"/>
      <c r="B67" s="173"/>
      <c r="C67" s="14" t="s">
        <v>68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153"/>
      <c r="K67" s="85"/>
      <c r="L67" s="85"/>
    </row>
    <row r="68" spans="1:12" ht="15.75" hidden="1">
      <c r="A68" s="171"/>
      <c r="B68" s="173"/>
      <c r="C68" s="14" t="s">
        <v>69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153"/>
      <c r="K68" s="85"/>
      <c r="L68" s="85"/>
    </row>
    <row r="69" spans="1:12" ht="15.75" hidden="1">
      <c r="A69" s="171"/>
      <c r="B69" s="173"/>
      <c r="C69" s="14" t="s">
        <v>22</v>
      </c>
      <c r="D69" s="50">
        <v>4979885.4</v>
      </c>
      <c r="E69" s="50">
        <v>4825391.65</v>
      </c>
      <c r="F69" s="50">
        <v>0</v>
      </c>
      <c r="G69" s="50">
        <v>0</v>
      </c>
      <c r="H69" s="50">
        <v>5044808</v>
      </c>
      <c r="I69" s="50">
        <v>5044808</v>
      </c>
      <c r="J69" s="153"/>
      <c r="K69" s="85"/>
      <c r="L69" s="85"/>
    </row>
    <row r="70" spans="1:12" ht="15.75" hidden="1">
      <c r="A70" s="175"/>
      <c r="B70" s="174"/>
      <c r="C70" s="14" t="s">
        <v>10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153"/>
      <c r="K70" s="85"/>
      <c r="L70" s="85"/>
    </row>
    <row r="71" spans="1:12" ht="15.75" hidden="1">
      <c r="A71" s="170" t="s">
        <v>73</v>
      </c>
      <c r="B71" s="172" t="s">
        <v>52</v>
      </c>
      <c r="C71" s="12" t="s">
        <v>66</v>
      </c>
      <c r="D71" s="50">
        <f aca="true" t="shared" si="8" ref="D71:I71">D73+D74+D75+D76+D77</f>
        <v>150430</v>
      </c>
      <c r="E71" s="50">
        <f t="shared" si="8"/>
        <v>150430</v>
      </c>
      <c r="F71" s="50">
        <f t="shared" si="8"/>
        <v>0</v>
      </c>
      <c r="G71" s="50">
        <f t="shared" si="8"/>
        <v>0</v>
      </c>
      <c r="H71" s="50">
        <f t="shared" si="8"/>
        <v>148470</v>
      </c>
      <c r="I71" s="50">
        <f t="shared" si="8"/>
        <v>148470</v>
      </c>
      <c r="J71" s="153"/>
      <c r="K71" s="85"/>
      <c r="L71" s="85"/>
    </row>
    <row r="72" spans="1:12" ht="15.75" hidden="1">
      <c r="A72" s="171"/>
      <c r="B72" s="173"/>
      <c r="C72" s="14" t="s">
        <v>67</v>
      </c>
      <c r="D72" s="50"/>
      <c r="E72" s="50"/>
      <c r="F72" s="50"/>
      <c r="G72" s="50"/>
      <c r="H72" s="50"/>
      <c r="I72" s="50"/>
      <c r="J72" s="153"/>
      <c r="K72" s="85"/>
      <c r="L72" s="85"/>
    </row>
    <row r="73" spans="1:12" ht="15.75" hidden="1">
      <c r="A73" s="171"/>
      <c r="B73" s="173"/>
      <c r="C73" s="14" t="s">
        <v>5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153"/>
      <c r="K73" s="85"/>
      <c r="L73" s="85"/>
    </row>
    <row r="74" spans="1:12" ht="15.75" hidden="1">
      <c r="A74" s="171"/>
      <c r="B74" s="173"/>
      <c r="C74" s="14" t="s">
        <v>68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153"/>
      <c r="K74" s="85"/>
      <c r="L74" s="85"/>
    </row>
    <row r="75" spans="1:12" ht="15.75" hidden="1">
      <c r="A75" s="171"/>
      <c r="B75" s="173"/>
      <c r="C75" s="14" t="s">
        <v>69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153"/>
      <c r="K75" s="85"/>
      <c r="L75" s="85"/>
    </row>
    <row r="76" spans="1:12" ht="15.75" hidden="1">
      <c r="A76" s="171"/>
      <c r="B76" s="173"/>
      <c r="C76" s="14" t="s">
        <v>22</v>
      </c>
      <c r="D76" s="50">
        <v>150430</v>
      </c>
      <c r="E76" s="50">
        <v>150430</v>
      </c>
      <c r="F76" s="50">
        <v>0</v>
      </c>
      <c r="G76" s="50">
        <v>0</v>
      </c>
      <c r="H76" s="50">
        <v>148470</v>
      </c>
      <c r="I76" s="50">
        <v>148470</v>
      </c>
      <c r="J76" s="153"/>
      <c r="K76" s="85"/>
      <c r="L76" s="85"/>
    </row>
    <row r="77" spans="1:12" ht="15.75" hidden="1">
      <c r="A77" s="175"/>
      <c r="B77" s="174"/>
      <c r="C77" s="14" t="s">
        <v>10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153"/>
      <c r="K77" s="85"/>
      <c r="L77" s="85"/>
    </row>
    <row r="78" spans="1:12" ht="15.75" hidden="1">
      <c r="A78" s="170" t="s">
        <v>74</v>
      </c>
      <c r="B78" s="172" t="s">
        <v>53</v>
      </c>
      <c r="C78" s="12" t="s">
        <v>66</v>
      </c>
      <c r="D78" s="50">
        <f aca="true" t="shared" si="9" ref="D78:I78">D80+D81+D82+D83+D84</f>
        <v>1504300</v>
      </c>
      <c r="E78" s="50">
        <f t="shared" si="9"/>
        <v>1313789.14</v>
      </c>
      <c r="F78" s="50">
        <f t="shared" si="9"/>
        <v>0</v>
      </c>
      <c r="G78" s="50">
        <f t="shared" si="9"/>
        <v>0</v>
      </c>
      <c r="H78" s="50">
        <f t="shared" si="9"/>
        <v>1484700</v>
      </c>
      <c r="I78" s="50">
        <f t="shared" si="9"/>
        <v>1484700</v>
      </c>
      <c r="J78" s="153"/>
      <c r="K78" s="85"/>
      <c r="L78" s="85"/>
    </row>
    <row r="79" spans="1:12" ht="15.75" hidden="1">
      <c r="A79" s="171"/>
      <c r="B79" s="173"/>
      <c r="C79" s="14" t="s">
        <v>67</v>
      </c>
      <c r="D79" s="50"/>
      <c r="E79" s="50"/>
      <c r="F79" s="50"/>
      <c r="G79" s="50"/>
      <c r="H79" s="50"/>
      <c r="I79" s="50"/>
      <c r="J79" s="153"/>
      <c r="K79" s="85"/>
      <c r="L79" s="85"/>
    </row>
    <row r="80" spans="1:12" ht="15.75" hidden="1">
      <c r="A80" s="171"/>
      <c r="B80" s="173"/>
      <c r="C80" s="14" t="s">
        <v>5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153"/>
      <c r="K80" s="85"/>
      <c r="L80" s="85"/>
    </row>
    <row r="81" spans="1:12" ht="15.75" hidden="1">
      <c r="A81" s="171"/>
      <c r="B81" s="173"/>
      <c r="C81" s="14" t="s">
        <v>68</v>
      </c>
      <c r="D81" s="50">
        <v>1504300</v>
      </c>
      <c r="E81" s="50">
        <v>1313789.14</v>
      </c>
      <c r="F81" s="50">
        <v>0</v>
      </c>
      <c r="G81" s="50">
        <v>0</v>
      </c>
      <c r="H81" s="50">
        <v>1484700</v>
      </c>
      <c r="I81" s="50">
        <v>1484700</v>
      </c>
      <c r="J81" s="153"/>
      <c r="K81" s="85"/>
      <c r="L81" s="85"/>
    </row>
    <row r="82" spans="1:12" ht="15.75" hidden="1">
      <c r="A82" s="171"/>
      <c r="B82" s="173"/>
      <c r="C82" s="14" t="s">
        <v>69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153"/>
      <c r="K82" s="85"/>
      <c r="L82" s="85"/>
    </row>
    <row r="83" spans="1:12" ht="15.75" hidden="1">
      <c r="A83" s="171"/>
      <c r="B83" s="173"/>
      <c r="C83" s="14" t="s">
        <v>22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153"/>
      <c r="K83" s="85"/>
      <c r="L83" s="85"/>
    </row>
    <row r="84" spans="1:12" ht="15.75" hidden="1">
      <c r="A84" s="175"/>
      <c r="B84" s="174"/>
      <c r="C84" s="14" t="s">
        <v>10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153"/>
      <c r="K84" s="85"/>
      <c r="L84" s="85"/>
    </row>
    <row r="85" spans="1:12" ht="32.25" customHeight="1" hidden="1">
      <c r="A85" s="170" t="s">
        <v>54</v>
      </c>
      <c r="B85" s="133" t="s">
        <v>55</v>
      </c>
      <c r="C85" s="15" t="s">
        <v>66</v>
      </c>
      <c r="D85" s="50">
        <f aca="true" t="shared" si="10" ref="D85:I85">D87+D88+D89+D90+D91</f>
        <v>0</v>
      </c>
      <c r="E85" s="50">
        <f t="shared" si="10"/>
        <v>0</v>
      </c>
      <c r="F85" s="50">
        <f t="shared" si="10"/>
        <v>0</v>
      </c>
      <c r="G85" s="50">
        <f t="shared" si="10"/>
        <v>0</v>
      </c>
      <c r="H85" s="50">
        <f t="shared" si="10"/>
        <v>20000</v>
      </c>
      <c r="I85" s="50">
        <f t="shared" si="10"/>
        <v>20000</v>
      </c>
      <c r="J85" s="153"/>
      <c r="K85" s="85"/>
      <c r="L85" s="85"/>
    </row>
    <row r="86" spans="1:12" ht="15.75" hidden="1">
      <c r="A86" s="171"/>
      <c r="B86" s="134"/>
      <c r="C86" s="14" t="s">
        <v>67</v>
      </c>
      <c r="D86" s="50"/>
      <c r="E86" s="50"/>
      <c r="F86" s="50"/>
      <c r="G86" s="50"/>
      <c r="H86" s="50"/>
      <c r="I86" s="50"/>
      <c r="J86" s="153"/>
      <c r="K86" s="85"/>
      <c r="L86" s="85"/>
    </row>
    <row r="87" spans="1:12" ht="15.75" hidden="1">
      <c r="A87" s="171"/>
      <c r="B87" s="134"/>
      <c r="C87" s="14" t="s">
        <v>5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153"/>
      <c r="K87" s="85"/>
      <c r="L87" s="85"/>
    </row>
    <row r="88" spans="1:12" ht="15.75" hidden="1">
      <c r="A88" s="171"/>
      <c r="B88" s="134"/>
      <c r="C88" s="14" t="s">
        <v>68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153"/>
      <c r="K88" s="85"/>
      <c r="L88" s="85"/>
    </row>
    <row r="89" spans="1:12" ht="15.75" hidden="1">
      <c r="A89" s="171"/>
      <c r="B89" s="134"/>
      <c r="C89" s="14" t="s">
        <v>69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153"/>
      <c r="K89" s="85"/>
      <c r="L89" s="85"/>
    </row>
    <row r="90" spans="1:12" ht="59.25" customHeight="1" hidden="1">
      <c r="A90" s="171"/>
      <c r="B90" s="134"/>
      <c r="C90" s="18" t="s">
        <v>22</v>
      </c>
      <c r="D90" s="50">
        <v>0</v>
      </c>
      <c r="E90" s="50">
        <v>0</v>
      </c>
      <c r="F90" s="50">
        <v>0</v>
      </c>
      <c r="G90" s="50">
        <v>0</v>
      </c>
      <c r="H90" s="50">
        <v>20000</v>
      </c>
      <c r="I90" s="50">
        <v>20000</v>
      </c>
      <c r="J90" s="153"/>
      <c r="K90" s="85"/>
      <c r="L90" s="85"/>
    </row>
    <row r="91" spans="1:12" ht="24.75" customHeight="1" hidden="1">
      <c r="A91" s="175"/>
      <c r="B91" s="135"/>
      <c r="C91" s="14" t="s">
        <v>10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153"/>
      <c r="K91" s="85"/>
      <c r="L91" s="85"/>
    </row>
    <row r="92" spans="1:12" ht="21" customHeight="1" hidden="1">
      <c r="A92" s="170" t="s">
        <v>56</v>
      </c>
      <c r="B92" s="172" t="s">
        <v>57</v>
      </c>
      <c r="C92" s="15" t="s">
        <v>66</v>
      </c>
      <c r="D92" s="50">
        <f aca="true" t="shared" si="11" ref="D92:I92">D94+D95+D96+D97+D98</f>
        <v>1000</v>
      </c>
      <c r="E92" s="50">
        <f t="shared" si="11"/>
        <v>1000</v>
      </c>
      <c r="F92" s="50">
        <f t="shared" si="11"/>
        <v>0</v>
      </c>
      <c r="G92" s="50">
        <f t="shared" si="11"/>
        <v>0</v>
      </c>
      <c r="H92" s="50">
        <f t="shared" si="11"/>
        <v>0</v>
      </c>
      <c r="I92" s="50">
        <f t="shared" si="11"/>
        <v>0</v>
      </c>
      <c r="J92" s="153"/>
      <c r="K92" s="85"/>
      <c r="L92" s="85"/>
    </row>
    <row r="93" spans="1:12" ht="15.75" hidden="1">
      <c r="A93" s="171"/>
      <c r="B93" s="173"/>
      <c r="C93" s="14" t="s">
        <v>67</v>
      </c>
      <c r="D93" s="50"/>
      <c r="E93" s="50"/>
      <c r="F93" s="50"/>
      <c r="G93" s="50"/>
      <c r="H93" s="50"/>
      <c r="I93" s="50"/>
      <c r="J93" s="153"/>
      <c r="K93" s="85"/>
      <c r="L93" s="85"/>
    </row>
    <row r="94" spans="1:12" ht="15.75" hidden="1">
      <c r="A94" s="171"/>
      <c r="B94" s="173"/>
      <c r="C94" s="14" t="s">
        <v>5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153"/>
      <c r="K94" s="85"/>
      <c r="L94" s="85"/>
    </row>
    <row r="95" spans="1:12" ht="15.75" hidden="1">
      <c r="A95" s="171"/>
      <c r="B95" s="173"/>
      <c r="C95" s="14" t="s">
        <v>68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153"/>
      <c r="K95" s="85"/>
      <c r="L95" s="85"/>
    </row>
    <row r="96" spans="1:12" ht="15.75" hidden="1">
      <c r="A96" s="171"/>
      <c r="B96" s="173"/>
      <c r="C96" s="14" t="s">
        <v>69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153"/>
      <c r="K96" s="85"/>
      <c r="L96" s="85"/>
    </row>
    <row r="97" spans="1:12" ht="19.5" customHeight="1" hidden="1">
      <c r="A97" s="171"/>
      <c r="B97" s="173"/>
      <c r="C97" s="17" t="s">
        <v>22</v>
      </c>
      <c r="D97" s="50">
        <v>1000</v>
      </c>
      <c r="E97" s="50">
        <v>1000</v>
      </c>
      <c r="F97" s="50">
        <v>0</v>
      </c>
      <c r="G97" s="50">
        <v>0</v>
      </c>
      <c r="H97" s="50">
        <v>0</v>
      </c>
      <c r="I97" s="50">
        <v>0</v>
      </c>
      <c r="J97" s="153"/>
      <c r="K97" s="85"/>
      <c r="L97" s="85"/>
    </row>
    <row r="98" spans="1:12" ht="15.75" hidden="1">
      <c r="A98" s="175"/>
      <c r="B98" s="174"/>
      <c r="C98" s="14" t="s">
        <v>10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153"/>
      <c r="K98" s="85"/>
      <c r="L98" s="85"/>
    </row>
    <row r="99" spans="1:12" ht="24.75" customHeight="1" hidden="1">
      <c r="A99" s="170" t="s">
        <v>58</v>
      </c>
      <c r="B99" s="172" t="s">
        <v>59</v>
      </c>
      <c r="C99" s="15" t="s">
        <v>66</v>
      </c>
      <c r="D99" s="50">
        <f aca="true" t="shared" si="12" ref="D99:I99">D101+D102+D103+D104+D105</f>
        <v>0</v>
      </c>
      <c r="E99" s="50">
        <f t="shared" si="12"/>
        <v>0</v>
      </c>
      <c r="F99" s="50">
        <f t="shared" si="12"/>
        <v>0</v>
      </c>
      <c r="G99" s="50">
        <f t="shared" si="12"/>
        <v>0</v>
      </c>
      <c r="H99" s="50">
        <f t="shared" si="12"/>
        <v>20000</v>
      </c>
      <c r="I99" s="50">
        <f t="shared" si="12"/>
        <v>20000</v>
      </c>
      <c r="J99" s="153"/>
      <c r="K99" s="85"/>
      <c r="L99" s="85"/>
    </row>
    <row r="100" spans="1:12" ht="15.75" hidden="1">
      <c r="A100" s="171"/>
      <c r="B100" s="173"/>
      <c r="C100" s="14" t="s">
        <v>67</v>
      </c>
      <c r="D100" s="50"/>
      <c r="E100" s="50"/>
      <c r="F100" s="50"/>
      <c r="G100" s="50"/>
      <c r="H100" s="50"/>
      <c r="I100" s="50"/>
      <c r="J100" s="153"/>
      <c r="K100" s="85"/>
      <c r="L100" s="85"/>
    </row>
    <row r="101" spans="1:12" ht="15.75" hidden="1">
      <c r="A101" s="171"/>
      <c r="B101" s="173"/>
      <c r="C101" s="14" t="s">
        <v>5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153"/>
      <c r="K101" s="85"/>
      <c r="L101" s="85"/>
    </row>
    <row r="102" spans="1:12" ht="15.75" hidden="1">
      <c r="A102" s="171"/>
      <c r="B102" s="173"/>
      <c r="C102" s="14" t="s">
        <v>68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153"/>
      <c r="K102" s="85"/>
      <c r="L102" s="85"/>
    </row>
    <row r="103" spans="1:12" ht="15.75" hidden="1">
      <c r="A103" s="171"/>
      <c r="B103" s="173"/>
      <c r="C103" s="14" t="s">
        <v>69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153"/>
      <c r="K103" s="85"/>
      <c r="L103" s="85"/>
    </row>
    <row r="104" spans="1:12" ht="21" customHeight="1" hidden="1">
      <c r="A104" s="171"/>
      <c r="B104" s="173"/>
      <c r="C104" s="17" t="s">
        <v>22</v>
      </c>
      <c r="D104" s="50">
        <v>0</v>
      </c>
      <c r="E104" s="50">
        <v>0</v>
      </c>
      <c r="F104" s="50">
        <v>0</v>
      </c>
      <c r="G104" s="50">
        <v>0</v>
      </c>
      <c r="H104" s="50">
        <v>20000</v>
      </c>
      <c r="I104" s="50">
        <v>20000</v>
      </c>
      <c r="J104" s="153"/>
      <c r="K104" s="85"/>
      <c r="L104" s="85"/>
    </row>
    <row r="105" spans="1:12" ht="15.75" hidden="1">
      <c r="A105" s="175"/>
      <c r="B105" s="174"/>
      <c r="C105" s="14" t="s">
        <v>10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153"/>
      <c r="K105" s="85"/>
      <c r="L105" s="85"/>
    </row>
    <row r="106" spans="1:12" ht="18.75" customHeight="1" hidden="1">
      <c r="A106" s="170" t="s">
        <v>75</v>
      </c>
      <c r="B106" s="172" t="s">
        <v>78</v>
      </c>
      <c r="C106" s="15" t="s">
        <v>66</v>
      </c>
      <c r="D106" s="50">
        <f aca="true" t="shared" si="13" ref="D106:I106">D108+D109+D110+D111+D112</f>
        <v>100000</v>
      </c>
      <c r="E106" s="50">
        <f t="shared" si="13"/>
        <v>100000</v>
      </c>
      <c r="F106" s="50">
        <f t="shared" si="13"/>
        <v>0</v>
      </c>
      <c r="G106" s="50">
        <f t="shared" si="13"/>
        <v>0</v>
      </c>
      <c r="H106" s="50">
        <f t="shared" si="13"/>
        <v>0</v>
      </c>
      <c r="I106" s="50">
        <f t="shared" si="13"/>
        <v>0</v>
      </c>
      <c r="J106" s="153"/>
      <c r="K106" s="85"/>
      <c r="L106" s="85"/>
    </row>
    <row r="107" spans="1:12" ht="15.75" hidden="1">
      <c r="A107" s="171"/>
      <c r="B107" s="173"/>
      <c r="C107" s="14" t="s">
        <v>67</v>
      </c>
      <c r="D107" s="50"/>
      <c r="E107" s="50"/>
      <c r="F107" s="50"/>
      <c r="G107" s="50"/>
      <c r="H107" s="50"/>
      <c r="I107" s="50"/>
      <c r="J107" s="153"/>
      <c r="K107" s="85"/>
      <c r="L107" s="85"/>
    </row>
    <row r="108" spans="1:12" ht="15.75" hidden="1">
      <c r="A108" s="171"/>
      <c r="B108" s="173"/>
      <c r="C108" s="14" t="s">
        <v>5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153"/>
      <c r="K108" s="85"/>
      <c r="L108" s="85"/>
    </row>
    <row r="109" spans="1:12" ht="15.75" hidden="1">
      <c r="A109" s="171"/>
      <c r="B109" s="173"/>
      <c r="C109" s="14" t="s">
        <v>68</v>
      </c>
      <c r="D109" s="50">
        <v>100000</v>
      </c>
      <c r="E109" s="50">
        <v>100000</v>
      </c>
      <c r="F109" s="50">
        <v>0</v>
      </c>
      <c r="G109" s="50">
        <v>0</v>
      </c>
      <c r="H109" s="50">
        <v>0</v>
      </c>
      <c r="I109" s="50">
        <v>0</v>
      </c>
      <c r="J109" s="153"/>
      <c r="K109" s="85"/>
      <c r="L109" s="85"/>
    </row>
    <row r="110" spans="1:12" ht="15.75" hidden="1">
      <c r="A110" s="171"/>
      <c r="B110" s="173"/>
      <c r="C110" s="14" t="s">
        <v>69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153"/>
      <c r="K110" s="85"/>
      <c r="L110" s="85"/>
    </row>
    <row r="111" spans="1:12" ht="18" customHeight="1" hidden="1">
      <c r="A111" s="171"/>
      <c r="B111" s="173"/>
      <c r="C111" s="17" t="s">
        <v>22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153"/>
      <c r="K111" s="85"/>
      <c r="L111" s="85"/>
    </row>
    <row r="112" spans="1:12" ht="15.75" hidden="1">
      <c r="A112" s="175"/>
      <c r="B112" s="174"/>
      <c r="C112" s="14" t="s">
        <v>10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153"/>
      <c r="K112" s="85"/>
      <c r="L112" s="85"/>
    </row>
    <row r="113" spans="1:12" ht="31.5" customHeight="1">
      <c r="A113" s="61" t="s">
        <v>103</v>
      </c>
      <c r="B113" s="170" t="s">
        <v>99</v>
      </c>
      <c r="C113" s="12" t="s">
        <v>66</v>
      </c>
      <c r="D113" s="50">
        <v>110500</v>
      </c>
      <c r="E113" s="50">
        <v>110500</v>
      </c>
      <c r="F113" s="50">
        <v>125000</v>
      </c>
      <c r="G113" s="50">
        <v>75000</v>
      </c>
      <c r="H113" s="50">
        <v>600000</v>
      </c>
      <c r="I113" s="50">
        <v>600000</v>
      </c>
      <c r="J113" s="153"/>
      <c r="K113" s="85"/>
      <c r="L113" s="85"/>
    </row>
    <row r="114" spans="1:12" ht="22.5" customHeight="1">
      <c r="A114" s="60"/>
      <c r="B114" s="171"/>
      <c r="C114" s="14" t="s">
        <v>67</v>
      </c>
      <c r="D114" s="50"/>
      <c r="E114" s="50"/>
      <c r="F114" s="50"/>
      <c r="G114" s="50"/>
      <c r="H114" s="50"/>
      <c r="I114" s="50"/>
      <c r="J114" s="153"/>
      <c r="K114" s="85"/>
      <c r="L114" s="85"/>
    </row>
    <row r="115" spans="1:12" ht="27.75" customHeight="1">
      <c r="A115" s="60"/>
      <c r="B115" s="171"/>
      <c r="C115" s="14" t="s">
        <v>5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153"/>
      <c r="K115" s="85"/>
      <c r="L115" s="85"/>
    </row>
    <row r="116" spans="1:12" ht="26.25" customHeight="1">
      <c r="A116" s="60"/>
      <c r="B116" s="171"/>
      <c r="C116" s="14" t="s">
        <v>68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153"/>
      <c r="K116" s="85"/>
      <c r="L116" s="85"/>
    </row>
    <row r="117" spans="1:12" ht="27.75" customHeight="1">
      <c r="A117" s="60"/>
      <c r="B117" s="171"/>
      <c r="C117" s="14" t="s">
        <v>22</v>
      </c>
      <c r="D117" s="50">
        <v>110500</v>
      </c>
      <c r="E117" s="50">
        <v>110500</v>
      </c>
      <c r="F117" s="50">
        <v>125000</v>
      </c>
      <c r="G117" s="50">
        <v>75000</v>
      </c>
      <c r="H117" s="50">
        <v>600000</v>
      </c>
      <c r="I117" s="50">
        <v>600000</v>
      </c>
      <c r="J117" s="153"/>
      <c r="K117" s="85"/>
      <c r="L117" s="85"/>
    </row>
    <row r="118" spans="1:12" ht="21.75" customHeight="1">
      <c r="A118" s="170" t="s">
        <v>100</v>
      </c>
      <c r="B118" s="170" t="s">
        <v>101</v>
      </c>
      <c r="C118" s="14" t="s">
        <v>66</v>
      </c>
      <c r="D118" s="50">
        <v>300000</v>
      </c>
      <c r="E118" s="50">
        <v>9728.48</v>
      </c>
      <c r="F118" s="50">
        <v>95709</v>
      </c>
      <c r="G118" s="50">
        <v>95709</v>
      </c>
      <c r="H118" s="50">
        <v>560000</v>
      </c>
      <c r="I118" s="50">
        <v>560000</v>
      </c>
      <c r="J118" s="153"/>
      <c r="K118" s="85"/>
      <c r="L118" s="85"/>
    </row>
    <row r="119" spans="1:12" ht="24" customHeight="1">
      <c r="A119" s="171"/>
      <c r="B119" s="171"/>
      <c r="C119" s="14" t="s">
        <v>67</v>
      </c>
      <c r="D119" s="50"/>
      <c r="E119" s="50"/>
      <c r="F119" s="50"/>
      <c r="G119" s="50"/>
      <c r="H119" s="50"/>
      <c r="I119" s="50"/>
      <c r="J119" s="153"/>
      <c r="K119" s="85"/>
      <c r="L119" s="85"/>
    </row>
    <row r="120" spans="1:12" ht="24.75" customHeight="1">
      <c r="A120" s="171"/>
      <c r="B120" s="171"/>
      <c r="C120" s="14" t="s">
        <v>5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153"/>
      <c r="K120" s="85"/>
      <c r="L120" s="85"/>
    </row>
    <row r="121" spans="1:12" ht="27.75" customHeight="1">
      <c r="A121" s="171"/>
      <c r="B121" s="171"/>
      <c r="C121" s="14" t="s">
        <v>68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153"/>
      <c r="K121" s="85"/>
      <c r="L121" s="85"/>
    </row>
    <row r="122" spans="1:12" ht="29.25" customHeight="1">
      <c r="A122" s="171"/>
      <c r="B122" s="171"/>
      <c r="C122" s="14" t="s">
        <v>22</v>
      </c>
      <c r="D122" s="50">
        <v>300000</v>
      </c>
      <c r="E122" s="50">
        <v>9728.48</v>
      </c>
      <c r="F122" s="50">
        <v>95709</v>
      </c>
      <c r="G122" s="50">
        <v>95709</v>
      </c>
      <c r="H122" s="50">
        <v>560000</v>
      </c>
      <c r="I122" s="50">
        <v>560000</v>
      </c>
      <c r="J122" s="153"/>
      <c r="K122" s="85"/>
      <c r="L122" s="85"/>
    </row>
    <row r="123" spans="1:12" s="70" customFormat="1" ht="26.25" customHeight="1">
      <c r="A123" s="170" t="s">
        <v>102</v>
      </c>
      <c r="B123" s="170" t="s">
        <v>112</v>
      </c>
      <c r="C123" s="14" t="s">
        <v>66</v>
      </c>
      <c r="D123" s="50">
        <v>96000</v>
      </c>
      <c r="E123" s="50">
        <v>96000</v>
      </c>
      <c r="F123" s="50">
        <v>1469929.02</v>
      </c>
      <c r="G123" s="50">
        <v>1469929.02</v>
      </c>
      <c r="H123" s="50">
        <v>0</v>
      </c>
      <c r="I123" s="50">
        <v>0</v>
      </c>
      <c r="J123" s="153"/>
      <c r="K123" s="85"/>
      <c r="L123" s="85"/>
    </row>
    <row r="124" spans="1:12" s="70" customFormat="1" ht="26.25" customHeight="1">
      <c r="A124" s="171"/>
      <c r="B124" s="171"/>
      <c r="C124" s="14" t="s">
        <v>67</v>
      </c>
      <c r="D124" s="50"/>
      <c r="E124" s="50"/>
      <c r="F124" s="50"/>
      <c r="G124" s="50"/>
      <c r="H124" s="50"/>
      <c r="I124" s="50"/>
      <c r="J124" s="153"/>
      <c r="K124" s="85"/>
      <c r="L124" s="85"/>
    </row>
    <row r="125" spans="1:12" s="70" customFormat="1" ht="26.25" customHeight="1">
      <c r="A125" s="171"/>
      <c r="B125" s="171"/>
      <c r="C125" s="14" t="s">
        <v>5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153"/>
      <c r="K125" s="85"/>
      <c r="L125" s="85"/>
    </row>
    <row r="126" spans="1:12" s="70" customFormat="1" ht="26.25" customHeight="1">
      <c r="A126" s="171"/>
      <c r="B126" s="171"/>
      <c r="C126" s="14" t="s">
        <v>68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153"/>
      <c r="K126" s="85"/>
      <c r="L126" s="85"/>
    </row>
    <row r="127" spans="1:12" s="70" customFormat="1" ht="26.25" customHeight="1">
      <c r="A127" s="171"/>
      <c r="B127" s="171"/>
      <c r="C127" s="14" t="s">
        <v>22</v>
      </c>
      <c r="D127" s="50">
        <v>96000</v>
      </c>
      <c r="E127" s="50">
        <v>96000</v>
      </c>
      <c r="F127" s="50">
        <v>1469929.02</v>
      </c>
      <c r="G127" s="50">
        <v>1469929.02</v>
      </c>
      <c r="H127" s="50">
        <v>0</v>
      </c>
      <c r="I127" s="50">
        <v>0</v>
      </c>
      <c r="J127" s="153"/>
      <c r="K127" s="85"/>
      <c r="L127" s="85"/>
    </row>
    <row r="128" spans="1:12" s="70" customFormat="1" ht="26.25" customHeight="1">
      <c r="A128" s="170" t="s">
        <v>96</v>
      </c>
      <c r="B128" s="170" t="s">
        <v>130</v>
      </c>
      <c r="C128" s="14" t="s">
        <v>66</v>
      </c>
      <c r="D128" s="50">
        <v>0</v>
      </c>
      <c r="E128" s="50">
        <v>0</v>
      </c>
      <c r="F128" s="50">
        <v>5300000</v>
      </c>
      <c r="G128" s="50">
        <f>G132</f>
        <v>4337068</v>
      </c>
      <c r="H128" s="50">
        <v>0</v>
      </c>
      <c r="I128" s="50">
        <v>0</v>
      </c>
      <c r="J128" s="142"/>
      <c r="K128" s="168"/>
      <c r="L128" s="169"/>
    </row>
    <row r="129" spans="1:12" s="70" customFormat="1" ht="26.25" customHeight="1">
      <c r="A129" s="171"/>
      <c r="B129" s="171"/>
      <c r="C129" s="14" t="s">
        <v>67</v>
      </c>
      <c r="D129" s="50"/>
      <c r="E129" s="50"/>
      <c r="F129" s="50"/>
      <c r="G129" s="50"/>
      <c r="H129" s="50"/>
      <c r="I129" s="50"/>
      <c r="J129" s="142"/>
      <c r="K129" s="168"/>
      <c r="L129" s="169"/>
    </row>
    <row r="130" spans="1:12" s="70" customFormat="1" ht="30.75" customHeight="1">
      <c r="A130" s="171"/>
      <c r="B130" s="171"/>
      <c r="C130" s="14" t="s">
        <v>5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142"/>
      <c r="K130" s="168"/>
      <c r="L130" s="169"/>
    </row>
    <row r="131" spans="1:12" s="70" customFormat="1" ht="38.25" customHeight="1">
      <c r="A131" s="171"/>
      <c r="B131" s="171"/>
      <c r="C131" s="14" t="s">
        <v>68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142"/>
      <c r="K131" s="168"/>
      <c r="L131" s="169"/>
    </row>
    <row r="132" spans="1:12" s="70" customFormat="1" ht="33" customHeight="1">
      <c r="A132" s="171"/>
      <c r="B132" s="171"/>
      <c r="C132" s="14" t="s">
        <v>22</v>
      </c>
      <c r="D132" s="50">
        <v>0</v>
      </c>
      <c r="E132" s="50">
        <v>0</v>
      </c>
      <c r="F132" s="50">
        <v>5300000</v>
      </c>
      <c r="G132" s="50">
        <f>'7 средства по кодам'!K25</f>
        <v>4337068</v>
      </c>
      <c r="H132" s="50">
        <v>0</v>
      </c>
      <c r="I132" s="50">
        <v>0</v>
      </c>
      <c r="J132" s="142"/>
      <c r="K132" s="168"/>
      <c r="L132" s="169"/>
    </row>
    <row r="133" spans="1:12" ht="24.75" customHeight="1">
      <c r="A133" s="170" t="s">
        <v>111</v>
      </c>
      <c r="B133" s="172" t="s">
        <v>61</v>
      </c>
      <c r="C133" s="15" t="s">
        <v>66</v>
      </c>
      <c r="D133" s="50">
        <v>10836000</v>
      </c>
      <c r="E133" s="50">
        <v>10836000</v>
      </c>
      <c r="F133" s="50">
        <v>12600000</v>
      </c>
      <c r="G133" s="50">
        <f>G135+G136+G137</f>
        <v>12600000</v>
      </c>
      <c r="H133" s="50">
        <v>4300000</v>
      </c>
      <c r="I133" s="50">
        <v>4300000</v>
      </c>
      <c r="J133" s="153"/>
      <c r="K133" s="85"/>
      <c r="L133" s="85"/>
    </row>
    <row r="134" spans="1:12" ht="24" customHeight="1">
      <c r="A134" s="171"/>
      <c r="B134" s="173"/>
      <c r="C134" s="14" t="s">
        <v>67</v>
      </c>
      <c r="D134" s="50"/>
      <c r="E134" s="50"/>
      <c r="F134" s="50"/>
      <c r="G134" s="50"/>
      <c r="H134" s="50"/>
      <c r="I134" s="50"/>
      <c r="J134" s="153"/>
      <c r="K134" s="85"/>
      <c r="L134" s="85"/>
    </row>
    <row r="135" spans="1:12" ht="24" customHeight="1">
      <c r="A135" s="171"/>
      <c r="B135" s="173"/>
      <c r="C135" s="14" t="s">
        <v>5</v>
      </c>
      <c r="D135" s="50">
        <v>3040329.87</v>
      </c>
      <c r="E135" s="50">
        <v>3040329.87</v>
      </c>
      <c r="F135" s="50">
        <v>3026199.28</v>
      </c>
      <c r="G135" s="50">
        <v>3026199.28</v>
      </c>
      <c r="H135" s="50">
        <v>0</v>
      </c>
      <c r="I135" s="50">
        <v>0</v>
      </c>
      <c r="J135" s="153"/>
      <c r="K135" s="85"/>
      <c r="L135" s="85"/>
    </row>
    <row r="136" spans="1:12" ht="26.25" customHeight="1">
      <c r="A136" s="171"/>
      <c r="B136" s="173"/>
      <c r="C136" s="14" t="s">
        <v>68</v>
      </c>
      <c r="D136" s="50">
        <v>4433600.13</v>
      </c>
      <c r="E136" s="50">
        <v>4433600.13</v>
      </c>
      <c r="F136" s="50">
        <v>5273800.72</v>
      </c>
      <c r="G136" s="50">
        <v>5273800.72</v>
      </c>
      <c r="H136" s="50">
        <v>0</v>
      </c>
      <c r="I136" s="50">
        <v>0</v>
      </c>
      <c r="J136" s="153"/>
      <c r="K136" s="85"/>
      <c r="L136" s="85"/>
    </row>
    <row r="137" spans="1:12" ht="27.75" customHeight="1">
      <c r="A137" s="171"/>
      <c r="B137" s="173"/>
      <c r="C137" s="14" t="s">
        <v>22</v>
      </c>
      <c r="D137" s="50">
        <v>3362070</v>
      </c>
      <c r="E137" s="50">
        <v>3362070</v>
      </c>
      <c r="F137" s="50">
        <v>4300000</v>
      </c>
      <c r="G137" s="50">
        <v>4300000</v>
      </c>
      <c r="H137" s="50">
        <v>4300000</v>
      </c>
      <c r="I137" s="50">
        <v>4300000</v>
      </c>
      <c r="J137" s="153"/>
      <c r="K137" s="85"/>
      <c r="L137" s="85"/>
    </row>
    <row r="138" spans="1:15" ht="12.75" hidden="1">
      <c r="A138" s="177" t="s">
        <v>60</v>
      </c>
      <c r="B138" s="180" t="s">
        <v>61</v>
      </c>
      <c r="C138" s="12" t="s">
        <v>66</v>
      </c>
      <c r="D138" s="6">
        <f>D140+D141+D142+D143+D144</f>
        <v>10192927.95</v>
      </c>
      <c r="E138" s="6">
        <f>E140+E141+E142+E143+E144</f>
        <v>8024287.95</v>
      </c>
      <c r="F138" s="6">
        <f>F140+F141+F142+F143+F144</f>
        <v>0</v>
      </c>
      <c r="G138" s="6">
        <v>0</v>
      </c>
      <c r="H138" s="6">
        <v>0</v>
      </c>
      <c r="I138" s="6">
        <v>0</v>
      </c>
      <c r="J138" s="6">
        <v>0</v>
      </c>
      <c r="K138" s="6">
        <f>K140+K141+K142+K143+K144</f>
        <v>7000000</v>
      </c>
      <c r="L138" s="6">
        <f>L140+L141+L142+L143+L144</f>
        <v>0</v>
      </c>
      <c r="M138" s="6">
        <f>M140+M141+M142+M143+M144</f>
        <v>7000000</v>
      </c>
      <c r="N138" s="6">
        <f>N140+N141+N142+N143+N144</f>
        <v>7000000</v>
      </c>
      <c r="O138" s="13"/>
    </row>
    <row r="139" spans="1:15" ht="12.75" hidden="1">
      <c r="A139" s="183"/>
      <c r="B139" s="185"/>
      <c r="C139" s="14" t="s">
        <v>67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3"/>
    </row>
    <row r="140" spans="1:15" ht="12.75" hidden="1">
      <c r="A140" s="183"/>
      <c r="B140" s="185"/>
      <c r="C140" s="14" t="s">
        <v>5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13"/>
    </row>
    <row r="141" spans="1:15" ht="12.75" hidden="1">
      <c r="A141" s="183"/>
      <c r="B141" s="185"/>
      <c r="C141" s="14" t="s">
        <v>68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13"/>
    </row>
    <row r="142" spans="1:15" ht="12.75" hidden="1">
      <c r="A142" s="183"/>
      <c r="B142" s="185"/>
      <c r="C142" s="14" t="s">
        <v>69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13"/>
    </row>
    <row r="143" spans="1:15" ht="12.75" hidden="1">
      <c r="A143" s="183"/>
      <c r="B143" s="185"/>
      <c r="C143" s="14" t="s">
        <v>22</v>
      </c>
      <c r="D143" s="6">
        <v>10192927.95</v>
      </c>
      <c r="E143" s="6">
        <v>8024287.95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7000000</v>
      </c>
      <c r="L143" s="6">
        <v>0</v>
      </c>
      <c r="M143" s="6">
        <v>7000000</v>
      </c>
      <c r="N143" s="6">
        <v>7000000</v>
      </c>
      <c r="O143" s="13"/>
    </row>
    <row r="144" spans="1:15" ht="12.75" hidden="1">
      <c r="A144" s="184"/>
      <c r="B144" s="186"/>
      <c r="C144" s="14" t="s">
        <v>10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13"/>
    </row>
    <row r="145" spans="1:15" ht="15" hidden="1">
      <c r="A145" s="177" t="s">
        <v>62</v>
      </c>
      <c r="B145" s="180" t="s">
        <v>63</v>
      </c>
      <c r="C145" s="15" t="s">
        <v>66</v>
      </c>
      <c r="D145" s="16">
        <f>D147+D148+D149+D150+D151</f>
        <v>27964497.14</v>
      </c>
      <c r="E145" s="16">
        <f>E147+E148+E149+E150+E151</f>
        <v>25787217.14</v>
      </c>
      <c r="F145" s="16">
        <f>F147+F148+F149+F150+F151</f>
        <v>2177280</v>
      </c>
      <c r="G145" s="16">
        <v>0</v>
      </c>
      <c r="H145" s="16">
        <v>0</v>
      </c>
      <c r="I145" s="16">
        <v>0</v>
      </c>
      <c r="J145" s="16">
        <v>0</v>
      </c>
      <c r="K145" s="16">
        <f>K147+K148+K149+K150</f>
        <v>2177280</v>
      </c>
      <c r="L145" s="16">
        <f>L147+L148+L149+L150</f>
        <v>0</v>
      </c>
      <c r="M145" s="16">
        <f>M147+M148+M149+M150</f>
        <v>0</v>
      </c>
      <c r="N145" s="16">
        <f>N147+N148+N149+N150</f>
        <v>0</v>
      </c>
      <c r="O145" s="13"/>
    </row>
    <row r="146" spans="1:15" ht="12.75" hidden="1">
      <c r="A146" s="183"/>
      <c r="B146" s="185"/>
      <c r="C146" s="14" t="s">
        <v>67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3"/>
    </row>
    <row r="147" spans="1:15" ht="12.75" hidden="1">
      <c r="A147" s="183"/>
      <c r="B147" s="185"/>
      <c r="C147" s="14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13"/>
    </row>
    <row r="148" spans="1:15" ht="15" hidden="1">
      <c r="A148" s="183"/>
      <c r="B148" s="185"/>
      <c r="C148" s="17" t="s">
        <v>68</v>
      </c>
      <c r="D148" s="16">
        <v>27964497.14</v>
      </c>
      <c r="E148" s="16">
        <v>25787217.14</v>
      </c>
      <c r="F148" s="16">
        <v>2177280</v>
      </c>
      <c r="G148" s="16">
        <v>0</v>
      </c>
      <c r="H148" s="16">
        <v>0</v>
      </c>
      <c r="I148" s="16">
        <v>0</v>
      </c>
      <c r="J148" s="16">
        <v>0</v>
      </c>
      <c r="K148" s="16">
        <v>2177280</v>
      </c>
      <c r="L148" s="16">
        <v>0</v>
      </c>
      <c r="M148" s="16">
        <v>0</v>
      </c>
      <c r="N148" s="16">
        <v>0</v>
      </c>
      <c r="O148" s="13"/>
    </row>
    <row r="149" spans="1:15" ht="12.75" hidden="1">
      <c r="A149" s="183"/>
      <c r="B149" s="185"/>
      <c r="C149" s="14" t="s">
        <v>69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13"/>
    </row>
    <row r="150" spans="1:15" ht="12.75" hidden="1">
      <c r="A150" s="183"/>
      <c r="B150" s="185"/>
      <c r="C150" s="14" t="s">
        <v>22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13"/>
    </row>
    <row r="151" spans="1:15" ht="12.75" hidden="1">
      <c r="A151" s="184"/>
      <c r="B151" s="186"/>
      <c r="C151" s="14" t="s">
        <v>10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13"/>
    </row>
    <row r="152" spans="1:15" ht="15" hidden="1">
      <c r="A152" s="177" t="s">
        <v>64</v>
      </c>
      <c r="B152" s="180" t="s">
        <v>65</v>
      </c>
      <c r="C152" s="15" t="s">
        <v>66</v>
      </c>
      <c r="D152" s="19">
        <f>D154+D155+D156+D157+D158</f>
        <v>9459774.91</v>
      </c>
      <c r="E152" s="19">
        <f>E154+E155+E156+E157+E158</f>
        <v>8643294.91</v>
      </c>
      <c r="F152" s="19">
        <f>F154+F155+F156+F157+F158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f>K154+K155+K156+K157+K158</f>
        <v>816480</v>
      </c>
      <c r="L152" s="16">
        <f>L154+L155+L156+L157+L158</f>
        <v>0</v>
      </c>
      <c r="M152" s="16">
        <f>M154+M155+M156+M157+M158</f>
        <v>0</v>
      </c>
      <c r="N152" s="16">
        <f>N154+N155+N156+N157+N158</f>
        <v>0</v>
      </c>
      <c r="O152" s="13"/>
    </row>
    <row r="153" spans="1:15" ht="12.75" hidden="1">
      <c r="A153" s="178"/>
      <c r="B153" s="181"/>
      <c r="C153" s="14" t="s">
        <v>67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13"/>
    </row>
    <row r="154" spans="1:15" ht="15" hidden="1">
      <c r="A154" s="178"/>
      <c r="B154" s="181"/>
      <c r="C154" s="17" t="s">
        <v>5</v>
      </c>
      <c r="D154" s="16">
        <v>9459774.91</v>
      </c>
      <c r="E154" s="16">
        <v>8643294.91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f>816480</f>
        <v>816480</v>
      </c>
      <c r="L154" s="16">
        <v>0</v>
      </c>
      <c r="M154" s="16">
        <v>0</v>
      </c>
      <c r="N154" s="16">
        <v>0</v>
      </c>
      <c r="O154" s="13"/>
    </row>
    <row r="155" spans="1:15" ht="12.75" hidden="1">
      <c r="A155" s="178"/>
      <c r="B155" s="181"/>
      <c r="C155" s="14" t="s">
        <v>68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13"/>
    </row>
    <row r="156" spans="1:15" ht="12.75" hidden="1">
      <c r="A156" s="178"/>
      <c r="B156" s="181"/>
      <c r="C156" s="14" t="s">
        <v>69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13"/>
    </row>
    <row r="157" spans="1:15" ht="12.75" hidden="1">
      <c r="A157" s="178"/>
      <c r="B157" s="181"/>
      <c r="C157" s="14" t="s">
        <v>22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13"/>
    </row>
    <row r="158" spans="1:15" ht="12.75" hidden="1">
      <c r="A158" s="179"/>
      <c r="B158" s="182"/>
      <c r="C158" s="14" t="s">
        <v>10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13"/>
    </row>
    <row r="159" spans="4:15" ht="12.75" hidden="1">
      <c r="D159" s="20"/>
      <c r="E159" s="20"/>
      <c r="F159" s="21"/>
      <c r="G159" s="21"/>
      <c r="H159" s="21"/>
      <c r="I159" s="21"/>
      <c r="J159" s="21"/>
      <c r="K159" s="21"/>
      <c r="L159" s="21"/>
      <c r="M159" s="21"/>
      <c r="N159" s="21"/>
      <c r="O159" s="22"/>
    </row>
    <row r="160" spans="4:15" ht="12.75" hidden="1">
      <c r="D160" s="20"/>
      <c r="E160" s="20"/>
      <c r="F160" s="21"/>
      <c r="G160" s="21"/>
      <c r="H160" s="21"/>
      <c r="I160" s="21"/>
      <c r="J160" s="21"/>
      <c r="K160" s="21"/>
      <c r="L160" s="21"/>
      <c r="M160" s="21"/>
      <c r="N160" s="21"/>
      <c r="O160" s="22"/>
    </row>
    <row r="161" spans="4:15" ht="12.75">
      <c r="D161" s="20"/>
      <c r="E161" s="20"/>
      <c r="F161" s="21"/>
      <c r="G161" s="21"/>
      <c r="H161" s="21"/>
      <c r="I161" s="21"/>
      <c r="J161" s="21"/>
      <c r="K161" s="21"/>
      <c r="L161" s="21"/>
      <c r="M161" s="21"/>
      <c r="N161" s="21"/>
      <c r="O161" s="22"/>
    </row>
    <row r="162" spans="4:15" ht="11.25" customHeight="1">
      <c r="D162" s="20"/>
      <c r="E162" s="20"/>
      <c r="F162" s="21"/>
      <c r="G162" s="21"/>
      <c r="H162" s="21"/>
      <c r="I162" s="21"/>
      <c r="J162" s="21"/>
      <c r="K162" s="21"/>
      <c r="L162" s="21"/>
      <c r="M162" s="21"/>
      <c r="N162" s="21"/>
      <c r="O162" s="22"/>
    </row>
    <row r="163" spans="1:15" s="38" customFormat="1" ht="17.25" customHeight="1">
      <c r="A163" s="176" t="s">
        <v>145</v>
      </c>
      <c r="B163" s="176"/>
      <c r="C163" s="176"/>
      <c r="D163" s="176"/>
      <c r="E163" s="176"/>
      <c r="F163" s="176"/>
      <c r="G163" s="36"/>
      <c r="H163" s="37"/>
      <c r="I163" s="37" t="s">
        <v>148</v>
      </c>
      <c r="J163" s="37"/>
      <c r="K163" s="37"/>
      <c r="L163" s="37"/>
      <c r="M163" s="37"/>
      <c r="N163" s="176"/>
      <c r="O163" s="176"/>
    </row>
    <row r="164" spans="1:15" ht="12.75" customHeight="1">
      <c r="A164" s="23"/>
      <c r="B164" s="23"/>
      <c r="C164" s="23"/>
      <c r="D164" s="23"/>
      <c r="E164" s="23"/>
      <c r="F164" s="23"/>
      <c r="G164" s="23"/>
      <c r="H164" s="21"/>
      <c r="I164" s="21"/>
      <c r="J164" s="21"/>
      <c r="K164" s="21"/>
      <c r="L164" s="21"/>
      <c r="M164" s="21"/>
      <c r="N164" s="23"/>
      <c r="O164" s="23"/>
    </row>
    <row r="165" spans="4:15" ht="12.75">
      <c r="D165" s="22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2"/>
    </row>
    <row r="166" spans="4:15" ht="12.75">
      <c r="D166" s="22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2"/>
    </row>
    <row r="167" spans="4:15" ht="12.75">
      <c r="D167" s="22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2"/>
    </row>
    <row r="168" spans="4:15" ht="12.75">
      <c r="D168" s="22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2"/>
    </row>
    <row r="169" spans="4:15" ht="12.75"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4:10" ht="106.5" customHeight="1">
      <c r="D170" s="22"/>
      <c r="E170" s="22"/>
      <c r="F170" s="22"/>
      <c r="G170" s="22"/>
      <c r="H170" s="22"/>
      <c r="I170" s="22"/>
      <c r="J170" s="22"/>
    </row>
    <row r="172" spans="4:15" ht="12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</sheetData>
  <sheetProtection/>
  <mergeCells count="188">
    <mergeCell ref="B128:B132"/>
    <mergeCell ref="A128:A132"/>
    <mergeCell ref="J133:L133"/>
    <mergeCell ref="J134:L134"/>
    <mergeCell ref="J135:L135"/>
    <mergeCell ref="G8:G9"/>
    <mergeCell ref="J10:L10"/>
    <mergeCell ref="J11:L11"/>
    <mergeCell ref="J12:L12"/>
    <mergeCell ref="J13:L13"/>
    <mergeCell ref="J136:L136"/>
    <mergeCell ref="J137:L137"/>
    <mergeCell ref="J14:L14"/>
    <mergeCell ref="J15:L15"/>
    <mergeCell ref="J16:L16"/>
    <mergeCell ref="J17:L17"/>
    <mergeCell ref="J18:L18"/>
    <mergeCell ref="J19:L19"/>
    <mergeCell ref="J20:L20"/>
    <mergeCell ref="J21:L21"/>
    <mergeCell ref="M1:O1"/>
    <mergeCell ref="M2:O2"/>
    <mergeCell ref="H7:I8"/>
    <mergeCell ref="C7:C9"/>
    <mergeCell ref="G2:L2"/>
    <mergeCell ref="A5:J5"/>
    <mergeCell ref="A7:A9"/>
    <mergeCell ref="B7:B9"/>
    <mergeCell ref="J7:L9"/>
    <mergeCell ref="F8:F9"/>
    <mergeCell ref="F7:G7"/>
    <mergeCell ref="B10:B14"/>
    <mergeCell ref="A10:A14"/>
    <mergeCell ref="D7:E8"/>
    <mergeCell ref="A118:A122"/>
    <mergeCell ref="B118:B122"/>
    <mergeCell ref="B113:B117"/>
    <mergeCell ref="A15:A21"/>
    <mergeCell ref="B29:B35"/>
    <mergeCell ref="B43:B49"/>
    <mergeCell ref="A43:A49"/>
    <mergeCell ref="A36:A42"/>
    <mergeCell ref="B15:B21"/>
    <mergeCell ref="B22:B28"/>
    <mergeCell ref="A22:A28"/>
    <mergeCell ref="A29:A35"/>
    <mergeCell ref="B36:B42"/>
    <mergeCell ref="B64:B70"/>
    <mergeCell ref="A64:A70"/>
    <mergeCell ref="B71:B77"/>
    <mergeCell ref="A71:A77"/>
    <mergeCell ref="B50:B56"/>
    <mergeCell ref="A50:A56"/>
    <mergeCell ref="B57:B63"/>
    <mergeCell ref="A57:A63"/>
    <mergeCell ref="A106:A112"/>
    <mergeCell ref="B106:B112"/>
    <mergeCell ref="J85:L85"/>
    <mergeCell ref="J86:L86"/>
    <mergeCell ref="J87:L87"/>
    <mergeCell ref="J88:L88"/>
    <mergeCell ref="J89:L89"/>
    <mergeCell ref="J99:L99"/>
    <mergeCell ref="J96:L96"/>
    <mergeCell ref="J97:L97"/>
    <mergeCell ref="A138:A144"/>
    <mergeCell ref="B138:B144"/>
    <mergeCell ref="A145:A151"/>
    <mergeCell ref="B145:B151"/>
    <mergeCell ref="A163:F163"/>
    <mergeCell ref="A133:A137"/>
    <mergeCell ref="B133:B137"/>
    <mergeCell ref="N163:O163"/>
    <mergeCell ref="B85:B91"/>
    <mergeCell ref="A85:A91"/>
    <mergeCell ref="B92:B98"/>
    <mergeCell ref="A92:A98"/>
    <mergeCell ref="B99:B105"/>
    <mergeCell ref="A99:A105"/>
    <mergeCell ref="A152:A158"/>
    <mergeCell ref="B152:B158"/>
    <mergeCell ref="J95:L95"/>
    <mergeCell ref="A123:A127"/>
    <mergeCell ref="B123:B127"/>
    <mergeCell ref="J127:L127"/>
    <mergeCell ref="B78:B84"/>
    <mergeCell ref="J25:L25"/>
    <mergeCell ref="J26:L26"/>
    <mergeCell ref="J27:L27"/>
    <mergeCell ref="J28:L28"/>
    <mergeCell ref="J29:L29"/>
    <mergeCell ref="A78:A84"/>
    <mergeCell ref="J22:L22"/>
    <mergeCell ref="J23:L23"/>
    <mergeCell ref="J24:L24"/>
    <mergeCell ref="J35:L35"/>
    <mergeCell ref="J36:L36"/>
    <mergeCell ref="J37:L37"/>
    <mergeCell ref="J38:L38"/>
    <mergeCell ref="J39:L39"/>
    <mergeCell ref="J30:L30"/>
    <mergeCell ref="J31:L31"/>
    <mergeCell ref="J32:L32"/>
    <mergeCell ref="J33:L33"/>
    <mergeCell ref="J34:L34"/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55:L55"/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65:L65"/>
    <mergeCell ref="J66:L66"/>
    <mergeCell ref="J67:L67"/>
    <mergeCell ref="J68:L68"/>
    <mergeCell ref="J69:L69"/>
    <mergeCell ref="J60:L60"/>
    <mergeCell ref="J61:L61"/>
    <mergeCell ref="J62:L62"/>
    <mergeCell ref="J63:L63"/>
    <mergeCell ref="J64:L64"/>
    <mergeCell ref="J75:L75"/>
    <mergeCell ref="J76:L76"/>
    <mergeCell ref="J77:L77"/>
    <mergeCell ref="J78:L78"/>
    <mergeCell ref="J79:L79"/>
    <mergeCell ref="J70:L70"/>
    <mergeCell ref="J71:L71"/>
    <mergeCell ref="J72:L72"/>
    <mergeCell ref="J73:L73"/>
    <mergeCell ref="J74:L74"/>
    <mergeCell ref="J98:L98"/>
    <mergeCell ref="J90:L90"/>
    <mergeCell ref="J91:L91"/>
    <mergeCell ref="J92:L92"/>
    <mergeCell ref="J93:L93"/>
    <mergeCell ref="J94:L94"/>
    <mergeCell ref="J100:L100"/>
    <mergeCell ref="J101:L101"/>
    <mergeCell ref="J102:L102"/>
    <mergeCell ref="J103:L103"/>
    <mergeCell ref="J104:L104"/>
    <mergeCell ref="J80:L80"/>
    <mergeCell ref="J81:L81"/>
    <mergeCell ref="J82:L82"/>
    <mergeCell ref="J83:L83"/>
    <mergeCell ref="J84:L84"/>
    <mergeCell ref="J105:L105"/>
    <mergeCell ref="J106:L106"/>
    <mergeCell ref="J107:L107"/>
    <mergeCell ref="J108:L108"/>
    <mergeCell ref="J121:L121"/>
    <mergeCell ref="J110:L110"/>
    <mergeCell ref="J111:L111"/>
    <mergeCell ref="J112:L112"/>
    <mergeCell ref="J113:L113"/>
    <mergeCell ref="J114:L114"/>
    <mergeCell ref="J122:L122"/>
    <mergeCell ref="J109:L109"/>
    <mergeCell ref="J117:L117"/>
    <mergeCell ref="J118:L118"/>
    <mergeCell ref="J119:L119"/>
    <mergeCell ref="J120:L120"/>
    <mergeCell ref="J116:L116"/>
    <mergeCell ref="J115:L115"/>
    <mergeCell ref="J123:L123"/>
    <mergeCell ref="J124:L124"/>
    <mergeCell ref="J125:L125"/>
    <mergeCell ref="J126:L126"/>
    <mergeCell ref="J131:L131"/>
    <mergeCell ref="J132:L132"/>
    <mergeCell ref="J130:L130"/>
    <mergeCell ref="J129:L129"/>
    <mergeCell ref="J128:L128"/>
  </mergeCells>
  <printOptions horizontalCentered="1"/>
  <pageMargins left="0.1968503937007874" right="0.1968503937007874" top="0.49" bottom="0.1968503937007874" header="0.31496062992125984" footer="0.31496062992125984"/>
  <pageSetup fitToHeight="2" horizontalDpi="600" verticalDpi="600" orientation="landscape" paperSize="9" scale="64" r:id="rId1"/>
  <headerFooter differentFirst="1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view="pageBreakPreview" zoomScale="140" zoomScaleSheetLayoutView="140" zoomScalePageLayoutView="0" workbookViewId="0" topLeftCell="A7">
      <selection activeCell="A7" sqref="A7:R19"/>
    </sheetView>
  </sheetViews>
  <sheetFormatPr defaultColWidth="9.00390625" defaultRowHeight="12.75"/>
  <cols>
    <col min="1" max="1" width="5.875" style="1" customWidth="1"/>
    <col min="2" max="2" width="18.875" style="1" customWidth="1"/>
    <col min="3" max="3" width="10.75390625" style="1" customWidth="1"/>
    <col min="4" max="4" width="11.625" style="1" customWidth="1"/>
    <col min="5" max="5" width="12.625" style="1" customWidth="1"/>
    <col min="6" max="6" width="11.00390625" style="1" customWidth="1"/>
    <col min="7" max="7" width="9.125" style="1" customWidth="1"/>
    <col min="8" max="8" width="9.625" style="1" customWidth="1"/>
    <col min="9" max="9" width="9.125" style="1" customWidth="1"/>
    <col min="10" max="10" width="12.125" style="1" bestFit="1" customWidth="1"/>
    <col min="11" max="16384" width="9.125" style="1" customWidth="1"/>
  </cols>
  <sheetData>
    <row r="1" spans="13:18" s="5" customFormat="1" ht="18" customHeight="1">
      <c r="M1" s="208" t="s">
        <v>13</v>
      </c>
      <c r="N1" s="208"/>
      <c r="O1" s="208"/>
      <c r="P1" s="208"/>
      <c r="Q1" s="208"/>
      <c r="R1" s="208"/>
    </row>
    <row r="2" spans="13:18" s="5" customFormat="1" ht="55.5" customHeight="1">
      <c r="M2" s="209" t="s">
        <v>23</v>
      </c>
      <c r="N2" s="209"/>
      <c r="O2" s="209"/>
      <c r="P2" s="209"/>
      <c r="Q2" s="209"/>
      <c r="R2" s="209"/>
    </row>
    <row r="3" spans="17:18" ht="18.75" customHeight="1">
      <c r="Q3" s="3"/>
      <c r="R3" s="3"/>
    </row>
    <row r="4" spans="1:18" ht="18.75">
      <c r="A4" s="210" t="s">
        <v>28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1:18" s="5" customFormat="1" ht="18.75">
      <c r="A5" s="4"/>
      <c r="B5" s="4"/>
      <c r="C5" s="4"/>
      <c r="D5" s="4"/>
      <c r="E5" s="4"/>
      <c r="F5" s="4"/>
      <c r="G5" s="4"/>
      <c r="H5" s="211" t="s">
        <v>131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8" s="5" customFormat="1" ht="120.75" customHeight="1">
      <c r="A6" s="4"/>
      <c r="B6" s="4"/>
      <c r="C6" s="4"/>
      <c r="D6" s="4"/>
      <c r="E6" s="4"/>
      <c r="F6" s="4"/>
      <c r="G6" s="4"/>
      <c r="H6" s="213" t="s">
        <v>132</v>
      </c>
      <c r="I6" s="209"/>
      <c r="J6" s="209"/>
      <c r="K6" s="209"/>
      <c r="L6" s="209"/>
      <c r="M6" s="209"/>
      <c r="N6" s="209"/>
      <c r="O6" s="209"/>
      <c r="P6" s="209"/>
      <c r="Q6" s="209"/>
      <c r="R6" s="209"/>
    </row>
  </sheetData>
  <sheetProtection/>
  <mergeCells count="5">
    <mergeCell ref="M1:R1"/>
    <mergeCell ref="M2:R2"/>
    <mergeCell ref="A4:R4"/>
    <mergeCell ref="H5:R5"/>
    <mergeCell ref="H6:R6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Голякова</cp:lastModifiedBy>
  <cp:lastPrinted>2020-03-19T09:24:31Z</cp:lastPrinted>
  <dcterms:created xsi:type="dcterms:W3CDTF">2007-07-17T01:27:34Z</dcterms:created>
  <dcterms:modified xsi:type="dcterms:W3CDTF">2020-03-19T09:26:17Z</dcterms:modified>
  <cp:category/>
  <cp:version/>
  <cp:contentType/>
  <cp:contentStatus/>
</cp:coreProperties>
</file>